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32760" windowWidth="17430" windowHeight="8025" activeTab="0"/>
  </bookViews>
  <sheets>
    <sheet name="COMPULSORY " sheetId="1" r:id="rId1"/>
    <sheet name="Challenge " sheetId="2" r:id="rId2"/>
    <sheet name="NATIONAL 1-2-3 " sheetId="3" r:id="rId3"/>
    <sheet name="NATIONAL 4" sheetId="4" r:id="rId4"/>
  </sheets>
  <definedNames>
    <definedName name="_xlnm.Print_Area" localSheetId="1">'Challenge '!$A$1:$M$25</definedName>
    <definedName name="_xlnm.Print_Area" localSheetId="3">'NATIONAL 4'!$A$1:$P$40</definedName>
    <definedName name="_xlnm.Print_Titles" localSheetId="0">'COMPULSORY '!$1:$5</definedName>
    <definedName name="_xlnm.Print_Titles" localSheetId="3">'NATIONAL 4'!$3:$6</definedName>
  </definedNames>
  <calcPr fullCalcOnLoad="1"/>
</workbook>
</file>

<file path=xl/sharedStrings.xml><?xml version="1.0" encoding="utf-8"?>
<sst xmlns="http://schemas.openxmlformats.org/spreadsheetml/2006/main" count="370" uniqueCount="202">
  <si>
    <t>NAME</t>
  </si>
  <si>
    <t>CLUB</t>
  </si>
  <si>
    <t>VAULT</t>
  </si>
  <si>
    <t>POSn</t>
  </si>
  <si>
    <t>BARS</t>
  </si>
  <si>
    <t>BEAM</t>
  </si>
  <si>
    <t>FLOOR</t>
  </si>
  <si>
    <t>TOTAL</t>
  </si>
  <si>
    <t>R &amp; C</t>
  </si>
  <si>
    <t>COMPULSORY 5</t>
  </si>
  <si>
    <t>COMPULSORY 4</t>
  </si>
  <si>
    <t>COMPULSORY 3</t>
  </si>
  <si>
    <t>COMPULSORY 3 Out of Age</t>
  </si>
  <si>
    <t>WEST MIDLANDS REGION COMPULSORY CHAMPIONSHIPS</t>
  </si>
  <si>
    <t>NATIONAL GRADE 3</t>
  </si>
  <si>
    <t>NATIONAL GRADE 2</t>
  </si>
  <si>
    <t>NATIONAL GRADE 1</t>
  </si>
  <si>
    <t>WEST MIDLANDS REGION NATIONAL GRADE 3,2 AND 1 CHAMPIONSHIPS</t>
  </si>
  <si>
    <t>WEST MIDLANDS REGION NATIONAL  GRADE 4 CHAMPIONSHIPS</t>
  </si>
  <si>
    <t>WEST MIDLANDS REGIONAL GRADE 2 AND 1 CHAMPIONSHIPS</t>
  </si>
  <si>
    <t>NATIONAL GRADE 4</t>
  </si>
  <si>
    <t>COMPULSORY 5 Out of Age</t>
  </si>
  <si>
    <t>Aimee Clark</t>
  </si>
  <si>
    <t>Beth Jones</t>
  </si>
  <si>
    <t>Lucie Thouvenin</t>
  </si>
  <si>
    <t>Fiona Morfill</t>
  </si>
  <si>
    <t>Julia Kaczmarek</t>
  </si>
  <si>
    <t>Ellen Groves</t>
  </si>
  <si>
    <t>Olivia Waterman</t>
  </si>
  <si>
    <t>Laura Szabo</t>
  </si>
  <si>
    <t>Elizabete Kokorevica</t>
  </si>
  <si>
    <t>Daniella Hurwood</t>
  </si>
  <si>
    <t>Tegan Massey</t>
  </si>
  <si>
    <t>Keara Massengo-Fouani</t>
  </si>
  <si>
    <t>Jessica Fox</t>
  </si>
  <si>
    <t>COMPULSORY  2 PRACTISE</t>
  </si>
  <si>
    <t>FIG CHALLENGE</t>
  </si>
  <si>
    <t>Hannah Shroff</t>
  </si>
  <si>
    <t>Hayley Rushton</t>
  </si>
  <si>
    <t>Amy Briscoe</t>
  </si>
  <si>
    <t>LEVEL 2 CHALLENGE</t>
  </si>
  <si>
    <t>COMPULSORY 4 Out of Age</t>
  </si>
  <si>
    <t>Park Wrekin</t>
  </si>
  <si>
    <t>East Staffs</t>
  </si>
  <si>
    <t>Uttoxeter</t>
  </si>
  <si>
    <t>Kenyah Reddin</t>
  </si>
  <si>
    <t>Lucianna Anderson</t>
  </si>
  <si>
    <t>Martha Sidaway</t>
  </si>
  <si>
    <t>Brie Thomas</t>
  </si>
  <si>
    <t>Phoebe Croker</t>
  </si>
  <si>
    <t>Daisy Higgins</t>
  </si>
  <si>
    <t xml:space="preserve">Tamworth </t>
  </si>
  <si>
    <t>Amaleigh Cowan</t>
  </si>
  <si>
    <t>City Of Worcester</t>
  </si>
  <si>
    <t>Abbie Ogram</t>
  </si>
  <si>
    <t>Jessica Harris</t>
  </si>
  <si>
    <t>Wolverhampton</t>
  </si>
  <si>
    <t>Mollie Hewison</t>
  </si>
  <si>
    <t>Sofia Johnson</t>
  </si>
  <si>
    <t>Wyre Forest</t>
  </si>
  <si>
    <t>Airborne</t>
  </si>
  <si>
    <t>Tamworth</t>
  </si>
  <si>
    <t>Evee Stevenson-Lea</t>
  </si>
  <si>
    <t>Shania Wagstaff</t>
  </si>
  <si>
    <t>Lauren Jones</t>
  </si>
  <si>
    <t>Birmingham Flames</t>
  </si>
  <si>
    <t>Willow McKenzie</t>
  </si>
  <si>
    <t>Midlands</t>
  </si>
  <si>
    <t>City of Birmingham</t>
  </si>
  <si>
    <t xml:space="preserve">Midlands </t>
  </si>
  <si>
    <t xml:space="preserve">Hereford Sparks </t>
  </si>
  <si>
    <t>Natasha Mitchell</t>
  </si>
  <si>
    <t>Emily Ashwood</t>
  </si>
  <si>
    <t xml:space="preserve">Shrewsbury </t>
  </si>
  <si>
    <t>COMPULSORY  2 Out of Age PRACTISE</t>
  </si>
  <si>
    <t>Lucie Halford</t>
  </si>
  <si>
    <t>Flora Owen-Sinclair</t>
  </si>
  <si>
    <t>Tizane Beswick</t>
  </si>
  <si>
    <t>Shae Drysdale</t>
  </si>
  <si>
    <t>Honor Brown</t>
  </si>
  <si>
    <t>Lily Dudley</t>
  </si>
  <si>
    <t>Harriet Palmer</t>
  </si>
  <si>
    <t>Freya Genever</t>
  </si>
  <si>
    <t>Erin Mcdonald</t>
  </si>
  <si>
    <t>Katie Russell</t>
  </si>
  <si>
    <t>Imogen Perrott</t>
  </si>
  <si>
    <t>Olivia Dyer</t>
  </si>
  <si>
    <t>Holly Saunders</t>
  </si>
  <si>
    <t>Emily Casey</t>
  </si>
  <si>
    <t>Laura Henderson</t>
  </si>
  <si>
    <t>Isabella Lester</t>
  </si>
  <si>
    <t xml:space="preserve">Dudley </t>
  </si>
  <si>
    <t>Rose Love</t>
  </si>
  <si>
    <t>Kenzii Lewis</t>
  </si>
  <si>
    <t>Sophie Chang</t>
  </si>
  <si>
    <t>Lexie Salvin</t>
  </si>
  <si>
    <t>Anya Hulusi</t>
  </si>
  <si>
    <t>Harriet Price</t>
  </si>
  <si>
    <t>Grace Gray</t>
  </si>
  <si>
    <t>Bethan Nia Hopkins</t>
  </si>
  <si>
    <t>Paris White</t>
  </si>
  <si>
    <t>Lara Tilyard</t>
  </si>
  <si>
    <t>Rugby</t>
  </si>
  <si>
    <t>Coventry Empire</t>
  </si>
  <si>
    <t>Chloe Field **</t>
  </si>
  <si>
    <t>Zoe Ward **</t>
  </si>
  <si>
    <t>Sacha Bailey **</t>
  </si>
  <si>
    <t>Abigail Cope **</t>
  </si>
  <si>
    <t>Connie Byrne-Smith **</t>
  </si>
  <si>
    <t>Catherine O' Donovan</t>
  </si>
  <si>
    <t>Ruby Robinson</t>
  </si>
  <si>
    <t>Amelia Tew</t>
  </si>
  <si>
    <t>Juliana Salcedo</t>
  </si>
  <si>
    <t>Jessica McPartland</t>
  </si>
  <si>
    <t>Isla Mcbain</t>
  </si>
  <si>
    <t>Francesca Carlton</t>
  </si>
  <si>
    <t>Jamie Reyner-Corbett</t>
  </si>
  <si>
    <t>City of Stoke</t>
  </si>
  <si>
    <t>Skye Campbell</t>
  </si>
  <si>
    <t>Chloe Allen</t>
  </si>
  <si>
    <t>Evie Holmes</t>
  </si>
  <si>
    <t>Sasha Beddoe</t>
  </si>
  <si>
    <t>Grace Long</t>
  </si>
  <si>
    <t>Lena Siekiewicz</t>
  </si>
  <si>
    <t>Sophie Cale</t>
  </si>
  <si>
    <t>City of Worcester</t>
  </si>
  <si>
    <t>Isabelle Finch</t>
  </si>
  <si>
    <t>Mollie Fawdry</t>
  </si>
  <si>
    <t>Demi George</t>
  </si>
  <si>
    <t>Millie Guram-Baker</t>
  </si>
  <si>
    <t>Amie Radford</t>
  </si>
  <si>
    <t>Aspen Tarrant</t>
  </si>
  <si>
    <t>Erin Hawkins</t>
  </si>
  <si>
    <t>Makayla Radbourne</t>
  </si>
  <si>
    <t>Sofia Cutler</t>
  </si>
  <si>
    <t>Ella-Rose Travis</t>
  </si>
  <si>
    <t>Isabelle Matkin</t>
  </si>
  <si>
    <t>Kate Greenwood</t>
  </si>
  <si>
    <t>Ruby Wafer</t>
  </si>
  <si>
    <t>Elizabeth Brown</t>
  </si>
  <si>
    <t xml:space="preserve">Hope Cartwright    </t>
  </si>
  <si>
    <t>Melanie Hanson</t>
  </si>
  <si>
    <t>Olivia Heal</t>
  </si>
  <si>
    <t>Millie Wint</t>
  </si>
  <si>
    <t>Sofia Meredith</t>
  </si>
  <si>
    <t>Natasha Sadler</t>
  </si>
  <si>
    <t>Sarah Fraser</t>
  </si>
  <si>
    <t>Revolution</t>
  </si>
  <si>
    <t>Jaya Sanghera</t>
  </si>
  <si>
    <t>Sasha Hourigan</t>
  </si>
  <si>
    <t>Rhiannah  McIntosh</t>
  </si>
  <si>
    <t>Emma Lockley</t>
  </si>
  <si>
    <t>Alissia Brickley</t>
  </si>
  <si>
    <t>14th APRIL 2019</t>
  </si>
  <si>
    <t>Ella Woods</t>
  </si>
  <si>
    <t>Leticia McCready</t>
  </si>
  <si>
    <t>Martha Waugh</t>
  </si>
  <si>
    <t>Eleanor Dakin</t>
  </si>
  <si>
    <t>India James</t>
  </si>
  <si>
    <t>Birches Valley</t>
  </si>
  <si>
    <t>Rebecca Pearce</t>
  </si>
  <si>
    <t>Bethan Ashley-Brown</t>
  </si>
  <si>
    <t>Lucy Bushell</t>
  </si>
  <si>
    <t>Erin Morris</t>
  </si>
  <si>
    <t>Catherine Woollaston</t>
  </si>
  <si>
    <t>Grace Macrory</t>
  </si>
  <si>
    <t>Ella Bradley</t>
  </si>
  <si>
    <t>Ella-May Aston</t>
  </si>
  <si>
    <t>Grace Bohdanowitsch</t>
  </si>
  <si>
    <t>Lilia Banks</t>
  </si>
  <si>
    <t>Sarah Longworth</t>
  </si>
  <si>
    <t>Diaz McKenzie</t>
  </si>
  <si>
    <t>13th &amp; 14th APRIL 2019</t>
  </si>
  <si>
    <t>Gabriella Garuzi</t>
  </si>
  <si>
    <t>Isabella Rutter</t>
  </si>
  <si>
    <t>Caitlin Wootton</t>
  </si>
  <si>
    <t>Lily Flavell</t>
  </si>
  <si>
    <t>Lacey Hill</t>
  </si>
  <si>
    <t>Mya Connolly</t>
  </si>
  <si>
    <t>Ella Jackson</t>
  </si>
  <si>
    <t>Clare Murphy</t>
  </si>
  <si>
    <t>Helena Finc</t>
  </si>
  <si>
    <t>Keira Conniff</t>
  </si>
  <si>
    <t>Nevaeh O'Sullivan</t>
  </si>
  <si>
    <t>Molly Lomas</t>
  </si>
  <si>
    <t>Sian Wilkinson</t>
  </si>
  <si>
    <t>Emmie Campbell</t>
  </si>
  <si>
    <t>Sarina Dosanjh</t>
  </si>
  <si>
    <t>Ava-Lilli Griffin</t>
  </si>
  <si>
    <t>Chloe Newton</t>
  </si>
  <si>
    <t>Avah Stevenson-Lea</t>
  </si>
  <si>
    <t>Holly Money</t>
  </si>
  <si>
    <t>Lara Roberts</t>
  </si>
  <si>
    <t>Eva Montgomery</t>
  </si>
  <si>
    <t>Lexie Goodfellow</t>
  </si>
  <si>
    <t>Esme Lees</t>
  </si>
  <si>
    <t>Lexie Sutherland</t>
  </si>
  <si>
    <t>Dudley</t>
  </si>
  <si>
    <t>Shrewsbury</t>
  </si>
  <si>
    <t xml:space="preserve">JNB </t>
  </si>
  <si>
    <t>Nuneaton</t>
  </si>
  <si>
    <t>Grace McCollin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</si>
</sst>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000"/>
    <numFmt numFmtId="180" formatCode="0.00000"/>
    <numFmt numFmtId="181" formatCode="0.0"/>
    <numFmt numFmtId="182" formatCode="##/##"/>
  </numFmts>
  <fonts count="4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u val="single"/>
      <sz val="10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10" xfId="59" applyNumberFormat="1" applyFont="1" applyBorder="1" applyAlignment="1">
      <alignment horizontal="center"/>
      <protection/>
    </xf>
    <xf numFmtId="0" fontId="3" fillId="0" borderId="10" xfId="59" applyFont="1" applyBorder="1" applyAlignment="1">
      <alignment horizontal="left"/>
      <protection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 vertical="center"/>
      <protection/>
    </xf>
    <xf numFmtId="178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3" fillId="0" borderId="10" xfId="59" applyNumberFormat="1" applyFont="1" applyBorder="1" applyAlignment="1">
      <alignment horizontal="center" vertical="center"/>
      <protection/>
    </xf>
    <xf numFmtId="178" fontId="8" fillId="33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18" borderId="10" xfId="59" applyNumberFormat="1" applyFont="1" applyFill="1" applyBorder="1" applyAlignment="1">
      <alignment horizontal="center" vertical="center"/>
      <protection/>
    </xf>
    <xf numFmtId="0" fontId="3" fillId="18" borderId="10" xfId="59" applyFont="1" applyFill="1" applyBorder="1" applyAlignment="1">
      <alignment horizontal="left"/>
      <protection/>
    </xf>
    <xf numFmtId="178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/>
    </xf>
    <xf numFmtId="2" fontId="0" fillId="18" borderId="10" xfId="0" applyNumberFormat="1" applyFont="1" applyFill="1" applyBorder="1" applyAlignment="1">
      <alignment horizontal="center" vertical="center"/>
    </xf>
    <xf numFmtId="178" fontId="0" fillId="18" borderId="10" xfId="0" applyNumberFormat="1" applyFont="1" applyFill="1" applyBorder="1" applyAlignment="1">
      <alignment/>
    </xf>
    <xf numFmtId="0" fontId="5" fillId="18" borderId="11" xfId="0" applyFont="1" applyFill="1" applyBorder="1" applyAlignment="1">
      <alignment horizontal="center"/>
    </xf>
    <xf numFmtId="0" fontId="3" fillId="18" borderId="10" xfId="59" applyFont="1" applyFill="1" applyBorder="1" applyAlignment="1">
      <alignment horizontal="center" vertical="center"/>
      <protection/>
    </xf>
    <xf numFmtId="0" fontId="5" fillId="18" borderId="10" xfId="0" applyFont="1" applyFill="1" applyBorder="1" applyAlignment="1">
      <alignment horizontal="center"/>
    </xf>
    <xf numFmtId="0" fontId="3" fillId="18" borderId="10" xfId="59" applyNumberFormat="1" applyFont="1" applyFill="1" applyBorder="1" applyAlignment="1">
      <alignment horizontal="center"/>
      <protection/>
    </xf>
    <xf numFmtId="0" fontId="3" fillId="18" borderId="10" xfId="59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zoomScale="90" zoomScaleNormal="90" workbookViewId="0" topLeftCell="A1">
      <selection activeCell="A1" sqref="A1:N1"/>
    </sheetView>
  </sheetViews>
  <sheetFormatPr defaultColWidth="9.33203125" defaultRowHeight="12.75"/>
  <cols>
    <col min="1" max="1" width="5.16015625" style="12" bestFit="1" customWidth="1"/>
    <col min="2" max="2" width="33.83203125" style="7" bestFit="1" customWidth="1"/>
    <col min="3" max="3" width="25.16015625" style="1" bestFit="1" customWidth="1"/>
    <col min="4" max="4" width="9" style="4" bestFit="1" customWidth="1"/>
    <col min="5" max="5" width="6.83203125" style="1" bestFit="1" customWidth="1"/>
    <col min="6" max="6" width="8.33203125" style="4" bestFit="1" customWidth="1"/>
    <col min="7" max="7" width="6.66015625" style="1" bestFit="1" customWidth="1"/>
    <col min="8" max="8" width="8.83203125" style="4" bestFit="1" customWidth="1"/>
    <col min="9" max="9" width="6.66015625" style="1" bestFit="1" customWidth="1"/>
    <col min="10" max="10" width="8.66015625" style="4" bestFit="1" customWidth="1"/>
    <col min="11" max="11" width="6.66015625" style="1" bestFit="1" customWidth="1"/>
    <col min="12" max="12" width="8.83203125" style="4" customWidth="1"/>
    <col min="13" max="13" width="6.5" style="1" customWidth="1"/>
    <col min="14" max="14" width="9.5" style="1" bestFit="1" customWidth="1"/>
    <col min="15" max="15" width="6.33203125" style="1" bestFit="1" customWidth="1"/>
    <col min="16" max="16" width="2" style="1" bestFit="1" customWidth="1"/>
    <col min="17" max="16384" width="9.33203125" style="1" customWidth="1"/>
  </cols>
  <sheetData>
    <row r="1" spans="1:14" ht="12.7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25" customFormat="1" ht="12.75">
      <c r="A2" s="39" t="s">
        <v>172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3" ht="12.75">
      <c r="A3" s="10"/>
      <c r="M3" s="3"/>
    </row>
    <row r="4" spans="1:16" ht="12.75">
      <c r="A4" s="11"/>
      <c r="B4" s="7" t="s">
        <v>0</v>
      </c>
      <c r="C4" s="1" t="s">
        <v>1</v>
      </c>
      <c r="D4" s="4" t="s">
        <v>2</v>
      </c>
      <c r="E4" s="1" t="s">
        <v>3</v>
      </c>
      <c r="F4" s="4" t="s">
        <v>4</v>
      </c>
      <c r="G4" s="1" t="s">
        <v>3</v>
      </c>
      <c r="H4" s="4" t="s">
        <v>5</v>
      </c>
      <c r="I4" s="1" t="s">
        <v>3</v>
      </c>
      <c r="J4" s="4" t="s">
        <v>6</v>
      </c>
      <c r="K4" s="1" t="s">
        <v>3</v>
      </c>
      <c r="L4" s="4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11"/>
      <c r="P5" s="2"/>
    </row>
    <row r="6" spans="1:16" ht="18.75">
      <c r="A6" s="11"/>
      <c r="B6" s="8" t="s">
        <v>9</v>
      </c>
      <c r="P6" s="2"/>
    </row>
    <row r="7" spans="1:3" ht="12.75">
      <c r="A7" s="10"/>
      <c r="B7" s="9"/>
      <c r="C7" s="3"/>
    </row>
    <row r="8" spans="1:16" ht="12.75">
      <c r="A8" s="22">
        <v>105</v>
      </c>
      <c r="B8" s="14" t="s">
        <v>179</v>
      </c>
      <c r="C8" s="14" t="s">
        <v>43</v>
      </c>
      <c r="D8" s="20">
        <v>12.45</v>
      </c>
      <c r="E8" s="16">
        <f aca="true" t="shared" si="0" ref="E8:E29">RANK(D8,D$8:D$29)</f>
        <v>8</v>
      </c>
      <c r="F8" s="20">
        <v>12.8</v>
      </c>
      <c r="G8" s="16">
        <f aca="true" t="shared" si="1" ref="G8:G29">RANK(F8,F$8:F$29)</f>
        <v>4</v>
      </c>
      <c r="H8" s="15">
        <v>12.6</v>
      </c>
      <c r="I8" s="16">
        <f aca="true" t="shared" si="2" ref="I8:I29">RANK(H8,H$8:H$29)</f>
        <v>1</v>
      </c>
      <c r="J8" s="15">
        <v>12.75</v>
      </c>
      <c r="K8" s="16">
        <f aca="true" t="shared" si="3" ref="K8:K29">RANK(J8,J$8:J$29)</f>
        <v>2</v>
      </c>
      <c r="L8" s="15">
        <v>12.7</v>
      </c>
      <c r="M8" s="16">
        <f aca="true" t="shared" si="4" ref="M8:M29">RANK(L8,L$8:L$29)</f>
        <v>1</v>
      </c>
      <c r="N8" s="17">
        <f aca="true" t="shared" si="5" ref="N8:N29">D8+F8+H8+J8+L8</f>
        <v>63.3</v>
      </c>
      <c r="O8" s="16">
        <f aca="true" t="shared" si="6" ref="O8:O29">RANK(N8,N$8:N$29)</f>
        <v>1</v>
      </c>
      <c r="P8" s="32" t="str">
        <f aca="true" t="shared" si="7" ref="P8:P29">IF(N8&lt;50,"F",(IF(N8&lt;55,"P",IF(N8&lt;60,"C","D"))))</f>
        <v>D</v>
      </c>
    </row>
    <row r="9" spans="1:16" ht="12.75">
      <c r="A9" s="22">
        <v>115</v>
      </c>
      <c r="B9" s="14" t="s">
        <v>189</v>
      </c>
      <c r="C9" s="14" t="s">
        <v>198</v>
      </c>
      <c r="D9" s="20">
        <v>12.675</v>
      </c>
      <c r="E9" s="16">
        <f t="shared" si="0"/>
        <v>3</v>
      </c>
      <c r="F9" s="20">
        <v>12.95</v>
      </c>
      <c r="G9" s="16">
        <f t="shared" si="1"/>
        <v>3</v>
      </c>
      <c r="H9" s="15">
        <v>12.35</v>
      </c>
      <c r="I9" s="16">
        <f t="shared" si="2"/>
        <v>2</v>
      </c>
      <c r="J9" s="15">
        <v>11.9</v>
      </c>
      <c r="K9" s="16">
        <f t="shared" si="3"/>
        <v>6</v>
      </c>
      <c r="L9" s="15">
        <v>12.43</v>
      </c>
      <c r="M9" s="16">
        <f t="shared" si="4"/>
        <v>3</v>
      </c>
      <c r="N9" s="17">
        <f t="shared" si="5"/>
        <v>62.305</v>
      </c>
      <c r="O9" s="16">
        <f t="shared" si="6"/>
        <v>2</v>
      </c>
      <c r="P9" s="32" t="str">
        <f t="shared" si="7"/>
        <v>D</v>
      </c>
    </row>
    <row r="10" spans="1:16" ht="12.75">
      <c r="A10" s="22">
        <v>107</v>
      </c>
      <c r="B10" s="14" t="s">
        <v>181</v>
      </c>
      <c r="C10" s="14" t="s">
        <v>103</v>
      </c>
      <c r="D10" s="20">
        <v>12.55</v>
      </c>
      <c r="E10" s="16">
        <f t="shared" si="0"/>
        <v>6</v>
      </c>
      <c r="F10" s="20">
        <v>13.15</v>
      </c>
      <c r="G10" s="16">
        <f t="shared" si="1"/>
        <v>2</v>
      </c>
      <c r="H10" s="15">
        <v>11</v>
      </c>
      <c r="I10" s="16">
        <f t="shared" si="2"/>
        <v>12</v>
      </c>
      <c r="J10" s="15">
        <v>12.8</v>
      </c>
      <c r="K10" s="16">
        <f t="shared" si="3"/>
        <v>1</v>
      </c>
      <c r="L10" s="15">
        <v>12.6</v>
      </c>
      <c r="M10" s="16">
        <f t="shared" si="4"/>
        <v>2</v>
      </c>
      <c r="N10" s="17">
        <f t="shared" si="5"/>
        <v>62.1</v>
      </c>
      <c r="O10" s="16">
        <f t="shared" si="6"/>
        <v>3</v>
      </c>
      <c r="P10" s="32" t="str">
        <f t="shared" si="7"/>
        <v>D</v>
      </c>
    </row>
    <row r="11" spans="1:16" ht="12.75">
      <c r="A11" s="22">
        <v>100</v>
      </c>
      <c r="B11" s="14" t="s">
        <v>174</v>
      </c>
      <c r="C11" s="14" t="s">
        <v>68</v>
      </c>
      <c r="D11" s="20">
        <v>12.95</v>
      </c>
      <c r="E11" s="16">
        <f t="shared" si="0"/>
        <v>1</v>
      </c>
      <c r="F11" s="20">
        <v>13.2</v>
      </c>
      <c r="G11" s="16">
        <f t="shared" si="1"/>
        <v>1</v>
      </c>
      <c r="H11" s="15">
        <v>11.5</v>
      </c>
      <c r="I11" s="16">
        <f t="shared" si="2"/>
        <v>6</v>
      </c>
      <c r="J11" s="15">
        <v>11.95</v>
      </c>
      <c r="K11" s="16">
        <f t="shared" si="3"/>
        <v>3</v>
      </c>
      <c r="L11" s="15">
        <v>12.43</v>
      </c>
      <c r="M11" s="16">
        <f t="shared" si="4"/>
        <v>3</v>
      </c>
      <c r="N11" s="17">
        <f t="shared" si="5"/>
        <v>62.029999999999994</v>
      </c>
      <c r="O11" s="16">
        <f t="shared" si="6"/>
        <v>4</v>
      </c>
      <c r="P11" s="32" t="str">
        <f t="shared" si="7"/>
        <v>D</v>
      </c>
    </row>
    <row r="12" spans="1:16" ht="12.75">
      <c r="A12" s="22">
        <v>112</v>
      </c>
      <c r="B12" s="14" t="s">
        <v>186</v>
      </c>
      <c r="C12" s="14" t="s">
        <v>67</v>
      </c>
      <c r="D12" s="20">
        <v>12.575</v>
      </c>
      <c r="E12" s="16">
        <f t="shared" si="0"/>
        <v>5</v>
      </c>
      <c r="F12" s="20">
        <v>12.45</v>
      </c>
      <c r="G12" s="16">
        <f t="shared" si="1"/>
        <v>5</v>
      </c>
      <c r="H12" s="15">
        <v>12.3</v>
      </c>
      <c r="I12" s="16">
        <f t="shared" si="2"/>
        <v>3</v>
      </c>
      <c r="J12" s="15">
        <v>10.95</v>
      </c>
      <c r="K12" s="16">
        <f t="shared" si="3"/>
        <v>13</v>
      </c>
      <c r="L12" s="15">
        <v>11.67</v>
      </c>
      <c r="M12" s="16">
        <f t="shared" si="4"/>
        <v>12</v>
      </c>
      <c r="N12" s="17">
        <f t="shared" si="5"/>
        <v>59.94500000000001</v>
      </c>
      <c r="O12" s="16">
        <f t="shared" si="6"/>
        <v>5</v>
      </c>
      <c r="P12" s="32" t="str">
        <f t="shared" si="7"/>
        <v>C</v>
      </c>
    </row>
    <row r="13" spans="1:16" ht="12.75">
      <c r="A13" s="22">
        <v>114</v>
      </c>
      <c r="B13" s="14" t="s">
        <v>188</v>
      </c>
      <c r="C13" s="14" t="s">
        <v>42</v>
      </c>
      <c r="D13" s="20">
        <v>12.45</v>
      </c>
      <c r="E13" s="16">
        <f t="shared" si="0"/>
        <v>8</v>
      </c>
      <c r="F13" s="20">
        <v>12.35</v>
      </c>
      <c r="G13" s="16">
        <f t="shared" si="1"/>
        <v>6</v>
      </c>
      <c r="H13" s="15">
        <v>11.4</v>
      </c>
      <c r="I13" s="16">
        <f t="shared" si="2"/>
        <v>8</v>
      </c>
      <c r="J13" s="15">
        <v>11.45</v>
      </c>
      <c r="K13" s="16">
        <f t="shared" si="3"/>
        <v>8</v>
      </c>
      <c r="L13" s="15">
        <v>12.27</v>
      </c>
      <c r="M13" s="16">
        <f t="shared" si="4"/>
        <v>5</v>
      </c>
      <c r="N13" s="17">
        <f t="shared" si="5"/>
        <v>59.91999999999999</v>
      </c>
      <c r="O13" s="16">
        <f t="shared" si="6"/>
        <v>6</v>
      </c>
      <c r="P13" s="32" t="str">
        <f t="shared" si="7"/>
        <v>C</v>
      </c>
    </row>
    <row r="14" spans="1:16" ht="12.75">
      <c r="A14" s="40">
        <v>117</v>
      </c>
      <c r="B14" s="41" t="s">
        <v>191</v>
      </c>
      <c r="C14" s="41" t="s">
        <v>51</v>
      </c>
      <c r="D14" s="42">
        <v>12.4</v>
      </c>
      <c r="E14" s="43">
        <f t="shared" si="0"/>
        <v>11</v>
      </c>
      <c r="F14" s="42">
        <v>12.35</v>
      </c>
      <c r="G14" s="43">
        <f t="shared" si="1"/>
        <v>6</v>
      </c>
      <c r="H14" s="44">
        <v>10.9</v>
      </c>
      <c r="I14" s="43">
        <f t="shared" si="2"/>
        <v>13</v>
      </c>
      <c r="J14" s="44">
        <v>11.95</v>
      </c>
      <c r="K14" s="43">
        <f t="shared" si="3"/>
        <v>3</v>
      </c>
      <c r="L14" s="44">
        <v>11.93</v>
      </c>
      <c r="M14" s="43">
        <f t="shared" si="4"/>
        <v>8</v>
      </c>
      <c r="N14" s="45">
        <f t="shared" si="5"/>
        <v>59.529999999999994</v>
      </c>
      <c r="O14" s="43">
        <f t="shared" si="6"/>
        <v>7</v>
      </c>
      <c r="P14" s="46" t="str">
        <f t="shared" si="7"/>
        <v>C</v>
      </c>
    </row>
    <row r="15" spans="1:16" ht="12.75">
      <c r="A15" s="22">
        <v>116</v>
      </c>
      <c r="B15" s="14" t="s">
        <v>190</v>
      </c>
      <c r="C15" s="14" t="s">
        <v>198</v>
      </c>
      <c r="D15" s="20">
        <v>12.35</v>
      </c>
      <c r="E15" s="16">
        <f t="shared" si="0"/>
        <v>14</v>
      </c>
      <c r="F15" s="20">
        <v>12.2</v>
      </c>
      <c r="G15" s="16">
        <f t="shared" si="1"/>
        <v>12</v>
      </c>
      <c r="H15" s="15">
        <v>10.9</v>
      </c>
      <c r="I15" s="16">
        <f t="shared" si="2"/>
        <v>13</v>
      </c>
      <c r="J15" s="15">
        <v>11.5</v>
      </c>
      <c r="K15" s="16">
        <f t="shared" si="3"/>
        <v>7</v>
      </c>
      <c r="L15" s="15">
        <v>12.13</v>
      </c>
      <c r="M15" s="16">
        <f t="shared" si="4"/>
        <v>7</v>
      </c>
      <c r="N15" s="17">
        <f t="shared" si="5"/>
        <v>59.08</v>
      </c>
      <c r="O15" s="16">
        <f t="shared" si="6"/>
        <v>8</v>
      </c>
      <c r="P15" s="32" t="str">
        <f t="shared" si="7"/>
        <v>C</v>
      </c>
    </row>
    <row r="16" spans="1:16" ht="12.75">
      <c r="A16" s="22">
        <v>101</v>
      </c>
      <c r="B16" s="14" t="s">
        <v>175</v>
      </c>
      <c r="C16" s="23" t="s">
        <v>117</v>
      </c>
      <c r="D16" s="20">
        <v>12.55</v>
      </c>
      <c r="E16" s="16">
        <f t="shared" si="0"/>
        <v>6</v>
      </c>
      <c r="F16" s="20">
        <v>12.2</v>
      </c>
      <c r="G16" s="16">
        <f t="shared" si="1"/>
        <v>12</v>
      </c>
      <c r="H16" s="15">
        <v>11.4</v>
      </c>
      <c r="I16" s="16">
        <f t="shared" si="2"/>
        <v>8</v>
      </c>
      <c r="J16" s="15">
        <v>10.75</v>
      </c>
      <c r="K16" s="16">
        <f t="shared" si="3"/>
        <v>16</v>
      </c>
      <c r="L16" s="15">
        <v>11.9</v>
      </c>
      <c r="M16" s="16">
        <f t="shared" si="4"/>
        <v>9</v>
      </c>
      <c r="N16" s="17">
        <f t="shared" si="5"/>
        <v>58.8</v>
      </c>
      <c r="O16" s="16">
        <f t="shared" si="6"/>
        <v>9</v>
      </c>
      <c r="P16" s="32" t="str">
        <f t="shared" si="7"/>
        <v>C</v>
      </c>
    </row>
    <row r="17" spans="1:16" ht="12.75">
      <c r="A17" s="22">
        <v>121</v>
      </c>
      <c r="B17" s="14" t="s">
        <v>195</v>
      </c>
      <c r="C17" s="14" t="s">
        <v>44</v>
      </c>
      <c r="D17" s="20">
        <v>12.3</v>
      </c>
      <c r="E17" s="16">
        <f t="shared" si="0"/>
        <v>16</v>
      </c>
      <c r="F17" s="20">
        <v>11.8</v>
      </c>
      <c r="G17" s="16">
        <f t="shared" si="1"/>
        <v>17</v>
      </c>
      <c r="H17" s="15">
        <v>11.75</v>
      </c>
      <c r="I17" s="16">
        <f t="shared" si="2"/>
        <v>5</v>
      </c>
      <c r="J17" s="15">
        <v>11</v>
      </c>
      <c r="K17" s="16">
        <f t="shared" si="3"/>
        <v>12</v>
      </c>
      <c r="L17" s="15">
        <v>11.63</v>
      </c>
      <c r="M17" s="16">
        <f t="shared" si="4"/>
        <v>13</v>
      </c>
      <c r="N17" s="17">
        <f t="shared" si="5"/>
        <v>58.480000000000004</v>
      </c>
      <c r="O17" s="16">
        <f t="shared" si="6"/>
        <v>10</v>
      </c>
      <c r="P17" s="32" t="str">
        <f t="shared" si="7"/>
        <v>C</v>
      </c>
    </row>
    <row r="18" spans="1:16" ht="12.75">
      <c r="A18" s="22">
        <v>102</v>
      </c>
      <c r="B18" s="14" t="s">
        <v>176</v>
      </c>
      <c r="C18" s="14" t="s">
        <v>53</v>
      </c>
      <c r="D18" s="20">
        <v>12.175</v>
      </c>
      <c r="E18" s="16">
        <f t="shared" si="0"/>
        <v>20</v>
      </c>
      <c r="F18" s="20">
        <v>11.6</v>
      </c>
      <c r="G18" s="16">
        <f t="shared" si="1"/>
        <v>20</v>
      </c>
      <c r="H18" s="15">
        <v>11.4</v>
      </c>
      <c r="I18" s="16">
        <f t="shared" si="2"/>
        <v>8</v>
      </c>
      <c r="J18" s="15">
        <v>11.1</v>
      </c>
      <c r="K18" s="16">
        <f t="shared" si="3"/>
        <v>11</v>
      </c>
      <c r="L18" s="15">
        <v>12.2</v>
      </c>
      <c r="M18" s="16">
        <f t="shared" si="4"/>
        <v>6</v>
      </c>
      <c r="N18" s="17">
        <f t="shared" si="5"/>
        <v>58.474999999999994</v>
      </c>
      <c r="O18" s="16">
        <f t="shared" si="6"/>
        <v>11</v>
      </c>
      <c r="P18" s="32" t="str">
        <f t="shared" si="7"/>
        <v>C</v>
      </c>
    </row>
    <row r="19" spans="1:16" ht="12.75">
      <c r="A19" s="22">
        <v>103</v>
      </c>
      <c r="B19" s="14" t="s">
        <v>177</v>
      </c>
      <c r="C19" s="14" t="s">
        <v>53</v>
      </c>
      <c r="D19" s="20">
        <v>12.35</v>
      </c>
      <c r="E19" s="16">
        <f t="shared" si="0"/>
        <v>14</v>
      </c>
      <c r="F19" s="20">
        <v>12</v>
      </c>
      <c r="G19" s="16">
        <f t="shared" si="1"/>
        <v>16</v>
      </c>
      <c r="H19" s="15">
        <v>11.05</v>
      </c>
      <c r="I19" s="16">
        <f t="shared" si="2"/>
        <v>11</v>
      </c>
      <c r="J19" s="15">
        <v>11.2</v>
      </c>
      <c r="K19" s="16">
        <f t="shared" si="3"/>
        <v>10</v>
      </c>
      <c r="L19" s="15">
        <v>11.5</v>
      </c>
      <c r="M19" s="16">
        <f t="shared" si="4"/>
        <v>14</v>
      </c>
      <c r="N19" s="17">
        <f t="shared" si="5"/>
        <v>58.10000000000001</v>
      </c>
      <c r="O19" s="16">
        <f t="shared" si="6"/>
        <v>12</v>
      </c>
      <c r="P19" s="32" t="str">
        <f t="shared" si="7"/>
        <v>C</v>
      </c>
    </row>
    <row r="20" spans="1:16" ht="12.75">
      <c r="A20" s="22">
        <v>119</v>
      </c>
      <c r="B20" s="14" t="s">
        <v>193</v>
      </c>
      <c r="C20" s="14" t="s">
        <v>44</v>
      </c>
      <c r="D20" s="20">
        <v>12.45</v>
      </c>
      <c r="E20" s="16">
        <f t="shared" si="0"/>
        <v>8</v>
      </c>
      <c r="F20" s="20">
        <v>12.1</v>
      </c>
      <c r="G20" s="16">
        <f t="shared" si="1"/>
        <v>15</v>
      </c>
      <c r="H20" s="15">
        <v>11.9</v>
      </c>
      <c r="I20" s="16">
        <f t="shared" si="2"/>
        <v>4</v>
      </c>
      <c r="J20" s="15">
        <v>10.3</v>
      </c>
      <c r="K20" s="16">
        <f t="shared" si="3"/>
        <v>17</v>
      </c>
      <c r="L20" s="15">
        <v>11.03</v>
      </c>
      <c r="M20" s="16">
        <f t="shared" si="4"/>
        <v>18</v>
      </c>
      <c r="N20" s="17">
        <f t="shared" si="5"/>
        <v>57.78</v>
      </c>
      <c r="O20" s="16">
        <f t="shared" si="6"/>
        <v>13</v>
      </c>
      <c r="P20" s="32" t="str">
        <f t="shared" si="7"/>
        <v>C</v>
      </c>
    </row>
    <row r="21" spans="1:16" ht="12.75">
      <c r="A21" s="22">
        <v>99</v>
      </c>
      <c r="B21" s="14" t="s">
        <v>173</v>
      </c>
      <c r="C21" s="14" t="s">
        <v>65</v>
      </c>
      <c r="D21" s="20">
        <v>12.2</v>
      </c>
      <c r="E21" s="16">
        <f t="shared" si="0"/>
        <v>19</v>
      </c>
      <c r="F21" s="20">
        <v>12.25</v>
      </c>
      <c r="G21" s="16">
        <f t="shared" si="1"/>
        <v>10</v>
      </c>
      <c r="H21" s="15">
        <v>11.5</v>
      </c>
      <c r="I21" s="16">
        <f t="shared" si="2"/>
        <v>6</v>
      </c>
      <c r="J21" s="15">
        <v>10.3</v>
      </c>
      <c r="K21" s="16">
        <f t="shared" si="3"/>
        <v>17</v>
      </c>
      <c r="L21" s="15">
        <v>11.2</v>
      </c>
      <c r="M21" s="16">
        <f t="shared" si="4"/>
        <v>16</v>
      </c>
      <c r="N21" s="17">
        <f t="shared" si="5"/>
        <v>57.45</v>
      </c>
      <c r="O21" s="16">
        <f t="shared" si="6"/>
        <v>14</v>
      </c>
      <c r="P21" s="32" t="str">
        <f t="shared" si="7"/>
        <v>C</v>
      </c>
    </row>
    <row r="22" spans="1:16" ht="12.75">
      <c r="A22" s="22">
        <v>108</v>
      </c>
      <c r="B22" s="14" t="s">
        <v>182</v>
      </c>
      <c r="C22" s="14" t="s">
        <v>103</v>
      </c>
      <c r="D22" s="20">
        <v>12.675</v>
      </c>
      <c r="E22" s="16">
        <f t="shared" si="0"/>
        <v>3</v>
      </c>
      <c r="F22" s="20">
        <v>11.75</v>
      </c>
      <c r="G22" s="16">
        <f t="shared" si="1"/>
        <v>18</v>
      </c>
      <c r="H22" s="15">
        <v>9.3</v>
      </c>
      <c r="I22" s="16">
        <f t="shared" si="2"/>
        <v>20</v>
      </c>
      <c r="J22" s="15">
        <v>11.4</v>
      </c>
      <c r="K22" s="16">
        <f t="shared" si="3"/>
        <v>9</v>
      </c>
      <c r="L22" s="15">
        <v>11.87</v>
      </c>
      <c r="M22" s="16">
        <f t="shared" si="4"/>
        <v>10</v>
      </c>
      <c r="N22" s="17">
        <f t="shared" si="5"/>
        <v>56.995</v>
      </c>
      <c r="O22" s="16">
        <f t="shared" si="6"/>
        <v>15</v>
      </c>
      <c r="P22" s="32" t="str">
        <f t="shared" si="7"/>
        <v>C</v>
      </c>
    </row>
    <row r="23" spans="1:16" ht="12.75">
      <c r="A23" s="22">
        <v>111</v>
      </c>
      <c r="B23" s="14" t="s">
        <v>185</v>
      </c>
      <c r="C23" s="14" t="s">
        <v>199</v>
      </c>
      <c r="D23" s="20">
        <v>12.8</v>
      </c>
      <c r="E23" s="16">
        <f t="shared" si="0"/>
        <v>2</v>
      </c>
      <c r="F23" s="20">
        <v>12.25</v>
      </c>
      <c r="G23" s="16">
        <f t="shared" si="1"/>
        <v>10</v>
      </c>
      <c r="H23" s="15">
        <v>9.7</v>
      </c>
      <c r="I23" s="16">
        <f t="shared" si="2"/>
        <v>19</v>
      </c>
      <c r="J23" s="15">
        <v>10.9</v>
      </c>
      <c r="K23" s="16">
        <f t="shared" si="3"/>
        <v>14</v>
      </c>
      <c r="L23" s="15">
        <v>11.069999999999999</v>
      </c>
      <c r="M23" s="16">
        <f t="shared" si="4"/>
        <v>17</v>
      </c>
      <c r="N23" s="17">
        <f t="shared" si="5"/>
        <v>56.72</v>
      </c>
      <c r="O23" s="16">
        <f t="shared" si="6"/>
        <v>16</v>
      </c>
      <c r="P23" s="32" t="str">
        <f t="shared" si="7"/>
        <v>C</v>
      </c>
    </row>
    <row r="24" spans="1:16" ht="12.75">
      <c r="A24" s="22">
        <v>120</v>
      </c>
      <c r="B24" s="14" t="s">
        <v>194</v>
      </c>
      <c r="C24" s="14" t="s">
        <v>44</v>
      </c>
      <c r="D24" s="20">
        <v>12.4</v>
      </c>
      <c r="E24" s="16">
        <f t="shared" si="0"/>
        <v>11</v>
      </c>
      <c r="F24" s="20">
        <v>11.75</v>
      </c>
      <c r="G24" s="16">
        <f t="shared" si="1"/>
        <v>18</v>
      </c>
      <c r="H24" s="15">
        <v>10.7</v>
      </c>
      <c r="I24" s="16">
        <f t="shared" si="2"/>
        <v>15</v>
      </c>
      <c r="J24" s="15">
        <v>10.9</v>
      </c>
      <c r="K24" s="16">
        <f t="shared" si="3"/>
        <v>14</v>
      </c>
      <c r="L24" s="15">
        <v>10.73</v>
      </c>
      <c r="M24" s="16">
        <f t="shared" si="4"/>
        <v>19</v>
      </c>
      <c r="N24" s="17">
        <f t="shared" si="5"/>
        <v>56.47999999999999</v>
      </c>
      <c r="O24" s="16">
        <f t="shared" si="6"/>
        <v>17</v>
      </c>
      <c r="P24" s="32" t="str">
        <f t="shared" si="7"/>
        <v>C</v>
      </c>
    </row>
    <row r="25" spans="1:16" ht="12.75">
      <c r="A25" s="22">
        <v>109</v>
      </c>
      <c r="B25" s="14" t="s">
        <v>183</v>
      </c>
      <c r="C25" s="14" t="s">
        <v>103</v>
      </c>
      <c r="D25" s="20">
        <v>12.3</v>
      </c>
      <c r="E25" s="16">
        <f t="shared" si="0"/>
        <v>16</v>
      </c>
      <c r="F25" s="20">
        <v>11.45</v>
      </c>
      <c r="G25" s="16">
        <f t="shared" si="1"/>
        <v>21</v>
      </c>
      <c r="H25" s="15">
        <v>9</v>
      </c>
      <c r="I25" s="16">
        <f t="shared" si="2"/>
        <v>21</v>
      </c>
      <c r="J25" s="15">
        <v>11.95</v>
      </c>
      <c r="K25" s="16">
        <f t="shared" si="3"/>
        <v>3</v>
      </c>
      <c r="L25" s="15">
        <v>11.77</v>
      </c>
      <c r="M25" s="16">
        <f t="shared" si="4"/>
        <v>11</v>
      </c>
      <c r="N25" s="17">
        <f t="shared" si="5"/>
        <v>56.47</v>
      </c>
      <c r="O25" s="16">
        <f t="shared" si="6"/>
        <v>18</v>
      </c>
      <c r="P25" s="32" t="str">
        <f t="shared" si="7"/>
        <v>C</v>
      </c>
    </row>
    <row r="26" spans="1:16" ht="12.75">
      <c r="A26" s="22">
        <v>113</v>
      </c>
      <c r="B26" s="14" t="s">
        <v>187</v>
      </c>
      <c r="C26" s="14" t="s">
        <v>200</v>
      </c>
      <c r="D26" s="20">
        <v>11.925</v>
      </c>
      <c r="E26" s="16">
        <f t="shared" si="0"/>
        <v>22</v>
      </c>
      <c r="F26" s="20">
        <v>12.15</v>
      </c>
      <c r="G26" s="16">
        <f t="shared" si="1"/>
        <v>14</v>
      </c>
      <c r="H26" s="15">
        <v>10.6</v>
      </c>
      <c r="I26" s="16">
        <f t="shared" si="2"/>
        <v>16</v>
      </c>
      <c r="J26" s="15">
        <v>9.8</v>
      </c>
      <c r="K26" s="16">
        <f t="shared" si="3"/>
        <v>20</v>
      </c>
      <c r="L26" s="15">
        <v>11.469999999999999</v>
      </c>
      <c r="M26" s="16">
        <f t="shared" si="4"/>
        <v>15</v>
      </c>
      <c r="N26" s="17">
        <f t="shared" si="5"/>
        <v>55.94500000000001</v>
      </c>
      <c r="O26" s="16">
        <f t="shared" si="6"/>
        <v>19</v>
      </c>
      <c r="P26" s="32" t="str">
        <f t="shared" si="7"/>
        <v>C</v>
      </c>
    </row>
    <row r="27" spans="1:16" ht="12.75">
      <c r="A27" s="22">
        <v>110</v>
      </c>
      <c r="B27" s="14" t="s">
        <v>184</v>
      </c>
      <c r="C27" s="14" t="s">
        <v>103</v>
      </c>
      <c r="D27" s="20">
        <v>12.4</v>
      </c>
      <c r="E27" s="16">
        <f t="shared" si="0"/>
        <v>11</v>
      </c>
      <c r="F27" s="20">
        <v>11.15</v>
      </c>
      <c r="G27" s="16">
        <f t="shared" si="1"/>
        <v>22</v>
      </c>
      <c r="H27" s="15">
        <v>10.1</v>
      </c>
      <c r="I27" s="16">
        <f t="shared" si="2"/>
        <v>18</v>
      </c>
      <c r="J27" s="15">
        <v>10.15</v>
      </c>
      <c r="K27" s="16">
        <f t="shared" si="3"/>
        <v>19</v>
      </c>
      <c r="L27" s="15">
        <v>9.87</v>
      </c>
      <c r="M27" s="16">
        <f t="shared" si="4"/>
        <v>21</v>
      </c>
      <c r="N27" s="17">
        <f t="shared" si="5"/>
        <v>53.669999999999995</v>
      </c>
      <c r="O27" s="16">
        <f t="shared" si="6"/>
        <v>20</v>
      </c>
      <c r="P27" s="32" t="str">
        <f t="shared" si="7"/>
        <v>P</v>
      </c>
    </row>
    <row r="28" spans="1:16" ht="12.75">
      <c r="A28" s="22">
        <v>106</v>
      </c>
      <c r="B28" s="14" t="s">
        <v>180</v>
      </c>
      <c r="C28" s="14" t="s">
        <v>103</v>
      </c>
      <c r="D28" s="20">
        <v>12.25</v>
      </c>
      <c r="E28" s="16">
        <f t="shared" si="0"/>
        <v>18</v>
      </c>
      <c r="F28" s="20">
        <v>12.3</v>
      </c>
      <c r="G28" s="16">
        <f t="shared" si="1"/>
        <v>8</v>
      </c>
      <c r="H28" s="15">
        <v>8.1</v>
      </c>
      <c r="I28" s="16">
        <f t="shared" si="2"/>
        <v>22</v>
      </c>
      <c r="J28" s="15">
        <v>9.35</v>
      </c>
      <c r="K28" s="16">
        <f t="shared" si="3"/>
        <v>21</v>
      </c>
      <c r="L28" s="15">
        <v>10.6</v>
      </c>
      <c r="M28" s="16">
        <f t="shared" si="4"/>
        <v>20</v>
      </c>
      <c r="N28" s="17">
        <f t="shared" si="5"/>
        <v>52.6</v>
      </c>
      <c r="O28" s="16">
        <f t="shared" si="6"/>
        <v>21</v>
      </c>
      <c r="P28" s="32" t="str">
        <f t="shared" si="7"/>
        <v>P</v>
      </c>
    </row>
    <row r="29" spans="1:16" ht="12.75">
      <c r="A29" s="22">
        <v>118</v>
      </c>
      <c r="B29" s="14" t="s">
        <v>192</v>
      </c>
      <c r="C29" s="14" t="s">
        <v>44</v>
      </c>
      <c r="D29" s="20">
        <v>12.15</v>
      </c>
      <c r="E29" s="16">
        <f t="shared" si="0"/>
        <v>21</v>
      </c>
      <c r="F29" s="20">
        <v>12.3</v>
      </c>
      <c r="G29" s="16">
        <f t="shared" si="1"/>
        <v>8</v>
      </c>
      <c r="H29" s="15">
        <v>10.55</v>
      </c>
      <c r="I29" s="16">
        <f t="shared" si="2"/>
        <v>17</v>
      </c>
      <c r="J29" s="15">
        <v>7.45</v>
      </c>
      <c r="K29" s="16">
        <f t="shared" si="3"/>
        <v>22</v>
      </c>
      <c r="L29" s="15">
        <v>9.83</v>
      </c>
      <c r="M29" s="16">
        <f t="shared" si="4"/>
        <v>22</v>
      </c>
      <c r="N29" s="17">
        <f t="shared" si="5"/>
        <v>52.28</v>
      </c>
      <c r="O29" s="16">
        <f t="shared" si="6"/>
        <v>22</v>
      </c>
      <c r="P29" s="32" t="str">
        <f t="shared" si="7"/>
        <v>P</v>
      </c>
    </row>
    <row r="30" spans="1:20" ht="12.75">
      <c r="A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8.75">
      <c r="A31" s="11"/>
      <c r="B31" s="8" t="s">
        <v>21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10"/>
      <c r="B32" s="9"/>
      <c r="C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>
      <c r="A33" s="33">
        <v>104</v>
      </c>
      <c r="B33" s="14" t="s">
        <v>178</v>
      </c>
      <c r="C33" s="14" t="s">
        <v>53</v>
      </c>
      <c r="D33" s="20">
        <v>12.1</v>
      </c>
      <c r="E33" s="16">
        <f>RANK(D33,D$33:D$34)</f>
        <v>1</v>
      </c>
      <c r="F33" s="20">
        <v>11.2</v>
      </c>
      <c r="G33" s="16">
        <f>RANK(F33,F$33:F$34)</f>
        <v>1</v>
      </c>
      <c r="H33" s="20">
        <v>12.05</v>
      </c>
      <c r="I33" s="16">
        <f>RANK(H33,H$33:H$34)</f>
        <v>1</v>
      </c>
      <c r="J33" s="20">
        <v>10.9</v>
      </c>
      <c r="K33" s="16">
        <f>RANK(J33,J$33:J$34)</f>
        <v>2</v>
      </c>
      <c r="L33" s="20">
        <v>11.73</v>
      </c>
      <c r="M33" s="16">
        <f>RANK(L33,L$33:L$34)</f>
        <v>1</v>
      </c>
      <c r="N33" s="17">
        <f>D33+F33+H33+J33+L33</f>
        <v>57.97999999999999</v>
      </c>
      <c r="O33" s="16">
        <f>RANK(N33,N$33:N$34)</f>
        <v>1</v>
      </c>
      <c r="P33" s="21" t="str">
        <f>IF(N33&lt;50,"F",(IF(N33&lt;55,"P",IF(N33&lt;60,"C","D"))))</f>
        <v>C</v>
      </c>
      <c r="Q33" s="6"/>
      <c r="R33" s="6"/>
      <c r="S33" s="6"/>
      <c r="T33" s="6"/>
    </row>
    <row r="34" spans="1:20" ht="12.75">
      <c r="A34" s="33">
        <v>122</v>
      </c>
      <c r="B34" s="14" t="s">
        <v>196</v>
      </c>
      <c r="C34" s="14" t="s">
        <v>44</v>
      </c>
      <c r="D34" s="34">
        <v>0</v>
      </c>
      <c r="E34" s="16">
        <f>RANK(D34,D$33:D$34)</f>
        <v>2</v>
      </c>
      <c r="F34" s="34">
        <v>0</v>
      </c>
      <c r="G34" s="16">
        <f>RANK(F34,F$33:F$34)</f>
        <v>2</v>
      </c>
      <c r="H34" s="34">
        <v>0</v>
      </c>
      <c r="I34" s="16">
        <f>RANK(H34,H$33:H$34)</f>
        <v>2</v>
      </c>
      <c r="J34" s="20">
        <v>11.05</v>
      </c>
      <c r="K34" s="16">
        <f>RANK(J34,J$33:J$34)</f>
        <v>1</v>
      </c>
      <c r="L34" s="20">
        <v>11.1</v>
      </c>
      <c r="M34" s="16">
        <f>RANK(L34,L$33:L$34)</f>
        <v>2</v>
      </c>
      <c r="N34" s="17">
        <f>D34+F34+H34+J34+L34</f>
        <v>22.15</v>
      </c>
      <c r="O34" s="16">
        <f>RANK(N34,N$33:N$34)</f>
        <v>2</v>
      </c>
      <c r="P34" s="21" t="str">
        <f>IF(N34&lt;50,"F",(IF(N34&lt;55,"P",IF(N34&lt;60,"C","D"))))</f>
        <v>F</v>
      </c>
      <c r="Q34" s="6"/>
      <c r="R34" s="6"/>
      <c r="S34" s="6"/>
      <c r="T34" s="6"/>
    </row>
    <row r="35" spans="1:20" ht="12.75">
      <c r="A35" s="10"/>
      <c r="B35" s="9"/>
      <c r="C35" s="3"/>
      <c r="D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/>
      <c r="R35" s="6"/>
      <c r="S35" s="6"/>
      <c r="T35" s="6"/>
    </row>
    <row r="36" spans="1:20" ht="18.75">
      <c r="A36" s="11"/>
      <c r="B36" s="8" t="s">
        <v>10</v>
      </c>
      <c r="D36" s="2"/>
      <c r="F36" s="1"/>
      <c r="H36" s="1"/>
      <c r="J36" s="1"/>
      <c r="L36" s="1"/>
      <c r="Q36" s="6"/>
      <c r="R36" s="6"/>
      <c r="S36" s="6"/>
      <c r="T36" s="6"/>
    </row>
    <row r="37" spans="1:20" ht="12.75">
      <c r="A37" s="10"/>
      <c r="B37" s="9"/>
      <c r="C37" s="3"/>
      <c r="D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/>
      <c r="R37" s="6"/>
      <c r="S37" s="6"/>
      <c r="T37" s="6"/>
    </row>
    <row r="38" spans="1:20" ht="12.75">
      <c r="A38" s="19">
        <v>39</v>
      </c>
      <c r="B38" s="14" t="s">
        <v>119</v>
      </c>
      <c r="C38" s="14" t="s">
        <v>68</v>
      </c>
      <c r="D38" s="20">
        <v>12.985</v>
      </c>
      <c r="E38" s="16">
        <f aca="true" t="shared" si="8" ref="E38:E49">RANK(D38,D$38:D$49)</f>
        <v>4</v>
      </c>
      <c r="F38" s="20">
        <v>13.63</v>
      </c>
      <c r="G38" s="16">
        <f aca="true" t="shared" si="9" ref="G38:G49">RANK(F38,F$38:F$49)</f>
        <v>1</v>
      </c>
      <c r="H38" s="20">
        <v>12</v>
      </c>
      <c r="I38" s="16">
        <f aca="true" t="shared" si="10" ref="I38:I49">RANK(H38,H$38:H$49)</f>
        <v>1</v>
      </c>
      <c r="J38" s="20">
        <v>12.3</v>
      </c>
      <c r="K38" s="16">
        <f aca="true" t="shared" si="11" ref="K38:K49">RANK(J38,J$38:J$49)</f>
        <v>2</v>
      </c>
      <c r="L38" s="20">
        <v>11.35</v>
      </c>
      <c r="M38" s="16">
        <f aca="true" t="shared" si="12" ref="M38:M49">RANK(L38,L$38:L$49)</f>
        <v>4</v>
      </c>
      <c r="N38" s="17">
        <f aca="true" t="shared" si="13" ref="N38:N49">D38+F38+H38+J38+L38</f>
        <v>62.26500000000001</v>
      </c>
      <c r="O38" s="16">
        <f aca="true" t="shared" si="14" ref="O38:O49">RANK(N38,N$38:N$49)</f>
        <v>1</v>
      </c>
      <c r="P38" s="21" t="str">
        <f aca="true" t="shared" si="15" ref="P38:P49">IF(N38&lt;52,"F",(IF(N38&lt;55,"P",IF(N38&lt;60,"C","D"))))</f>
        <v>D</v>
      </c>
      <c r="Q38" s="6"/>
      <c r="R38" s="6"/>
      <c r="S38" s="6"/>
      <c r="T38" s="6"/>
    </row>
    <row r="39" spans="1:20" ht="12.75">
      <c r="A39" s="22">
        <v>40</v>
      </c>
      <c r="B39" s="14" t="s">
        <v>80</v>
      </c>
      <c r="C39" s="14" t="s">
        <v>68</v>
      </c>
      <c r="D39" s="20">
        <v>12.785</v>
      </c>
      <c r="E39" s="16">
        <f t="shared" si="8"/>
        <v>7</v>
      </c>
      <c r="F39" s="20">
        <v>12.7</v>
      </c>
      <c r="G39" s="16">
        <f t="shared" si="9"/>
        <v>4</v>
      </c>
      <c r="H39" s="20">
        <v>11.85</v>
      </c>
      <c r="I39" s="16">
        <f t="shared" si="10"/>
        <v>2</v>
      </c>
      <c r="J39" s="20">
        <v>12.05</v>
      </c>
      <c r="K39" s="16">
        <f t="shared" si="11"/>
        <v>3</v>
      </c>
      <c r="L39" s="20">
        <v>12.15</v>
      </c>
      <c r="M39" s="16">
        <f t="shared" si="12"/>
        <v>2</v>
      </c>
      <c r="N39" s="17">
        <f t="shared" si="13"/>
        <v>61.535000000000004</v>
      </c>
      <c r="O39" s="16">
        <f t="shared" si="14"/>
        <v>2</v>
      </c>
      <c r="P39" s="21" t="str">
        <f t="shared" si="15"/>
        <v>D</v>
      </c>
      <c r="Q39" s="6"/>
      <c r="R39" s="6"/>
      <c r="S39" s="6"/>
      <c r="T39" s="6"/>
    </row>
    <row r="40" spans="1:20" ht="12.75">
      <c r="A40" s="22">
        <v>38</v>
      </c>
      <c r="B40" s="14" t="s">
        <v>118</v>
      </c>
      <c r="C40" s="14" t="s">
        <v>68</v>
      </c>
      <c r="D40" s="20">
        <v>13.005</v>
      </c>
      <c r="E40" s="16">
        <f t="shared" si="8"/>
        <v>3</v>
      </c>
      <c r="F40" s="15">
        <v>13.53</v>
      </c>
      <c r="G40" s="16">
        <f t="shared" si="9"/>
        <v>2</v>
      </c>
      <c r="H40" s="20">
        <v>9.45</v>
      </c>
      <c r="I40" s="16">
        <f t="shared" si="10"/>
        <v>12</v>
      </c>
      <c r="J40" s="20">
        <v>12.75</v>
      </c>
      <c r="K40" s="16">
        <f t="shared" si="11"/>
        <v>1</v>
      </c>
      <c r="L40" s="20">
        <v>12.05</v>
      </c>
      <c r="M40" s="16">
        <f t="shared" si="12"/>
        <v>3</v>
      </c>
      <c r="N40" s="17">
        <f t="shared" si="13"/>
        <v>60.785</v>
      </c>
      <c r="O40" s="16">
        <f t="shared" si="14"/>
        <v>3</v>
      </c>
      <c r="P40" s="21" t="str">
        <f t="shared" si="15"/>
        <v>D</v>
      </c>
      <c r="Q40" s="6"/>
      <c r="R40" s="6"/>
      <c r="S40" s="6"/>
      <c r="T40" s="6"/>
    </row>
    <row r="41" spans="1:20" ht="12.75">
      <c r="A41" s="22">
        <v>35</v>
      </c>
      <c r="B41" s="23" t="s">
        <v>78</v>
      </c>
      <c r="C41" s="23" t="s">
        <v>56</v>
      </c>
      <c r="D41" s="20">
        <v>13.3</v>
      </c>
      <c r="E41" s="16">
        <f t="shared" si="8"/>
        <v>2</v>
      </c>
      <c r="F41" s="15">
        <v>12.73</v>
      </c>
      <c r="G41" s="16">
        <f t="shared" si="9"/>
        <v>3</v>
      </c>
      <c r="H41" s="15">
        <v>10.8</v>
      </c>
      <c r="I41" s="16">
        <f t="shared" si="10"/>
        <v>6</v>
      </c>
      <c r="J41" s="20">
        <v>11.9</v>
      </c>
      <c r="K41" s="16">
        <f t="shared" si="11"/>
        <v>4</v>
      </c>
      <c r="L41" s="15">
        <v>11.35</v>
      </c>
      <c r="M41" s="16">
        <f t="shared" si="12"/>
        <v>4</v>
      </c>
      <c r="N41" s="17">
        <f t="shared" si="13"/>
        <v>60.08</v>
      </c>
      <c r="O41" s="16">
        <f t="shared" si="14"/>
        <v>4</v>
      </c>
      <c r="P41" s="21" t="str">
        <f t="shared" si="15"/>
        <v>D</v>
      </c>
      <c r="Q41" s="6"/>
      <c r="R41" s="6"/>
      <c r="S41" s="6"/>
      <c r="T41" s="6"/>
    </row>
    <row r="42" spans="1:20" ht="12.75">
      <c r="A42" s="19">
        <v>28</v>
      </c>
      <c r="B42" s="14" t="s">
        <v>112</v>
      </c>
      <c r="C42" s="14" t="s">
        <v>65</v>
      </c>
      <c r="D42" s="20">
        <v>13.74</v>
      </c>
      <c r="E42" s="16">
        <f t="shared" si="8"/>
        <v>1</v>
      </c>
      <c r="F42" s="20">
        <v>12.43</v>
      </c>
      <c r="G42" s="16">
        <f t="shared" si="9"/>
        <v>6</v>
      </c>
      <c r="H42" s="20">
        <v>10.9</v>
      </c>
      <c r="I42" s="16">
        <f t="shared" si="10"/>
        <v>4</v>
      </c>
      <c r="J42" s="20">
        <v>10.4</v>
      </c>
      <c r="K42" s="16">
        <f t="shared" si="11"/>
        <v>11</v>
      </c>
      <c r="L42" s="20">
        <v>11.2</v>
      </c>
      <c r="M42" s="16">
        <f t="shared" si="12"/>
        <v>6</v>
      </c>
      <c r="N42" s="17">
        <f t="shared" si="13"/>
        <v>58.67</v>
      </c>
      <c r="O42" s="16">
        <f t="shared" si="14"/>
        <v>5</v>
      </c>
      <c r="P42" s="21" t="str">
        <f t="shared" si="15"/>
        <v>C</v>
      </c>
      <c r="Q42" s="6"/>
      <c r="R42" s="6"/>
      <c r="S42" s="6"/>
      <c r="T42" s="6"/>
    </row>
    <row r="43" spans="1:20" ht="12.75">
      <c r="A43" s="22">
        <v>37</v>
      </c>
      <c r="B43" s="14" t="s">
        <v>79</v>
      </c>
      <c r="C43" s="14" t="s">
        <v>68</v>
      </c>
      <c r="D43" s="20">
        <v>11.7</v>
      </c>
      <c r="E43" s="16">
        <f t="shared" si="8"/>
        <v>11</v>
      </c>
      <c r="F43" s="20">
        <v>12.2</v>
      </c>
      <c r="G43" s="16">
        <f t="shared" si="9"/>
        <v>10</v>
      </c>
      <c r="H43" s="20">
        <v>10.05</v>
      </c>
      <c r="I43" s="16">
        <f t="shared" si="10"/>
        <v>9</v>
      </c>
      <c r="J43" s="20">
        <v>11.55</v>
      </c>
      <c r="K43" s="16">
        <f t="shared" si="11"/>
        <v>5</v>
      </c>
      <c r="L43" s="20">
        <v>12.7</v>
      </c>
      <c r="M43" s="16">
        <f t="shared" si="12"/>
        <v>1</v>
      </c>
      <c r="N43" s="17">
        <f t="shared" si="13"/>
        <v>58.2</v>
      </c>
      <c r="O43" s="16">
        <f t="shared" si="14"/>
        <v>6</v>
      </c>
      <c r="P43" s="21" t="str">
        <f t="shared" si="15"/>
        <v>C</v>
      </c>
      <c r="Q43" s="6"/>
      <c r="R43" s="6"/>
      <c r="S43" s="6"/>
      <c r="T43" s="6"/>
    </row>
    <row r="44" spans="1:20" ht="12.75">
      <c r="A44" s="19">
        <v>30</v>
      </c>
      <c r="B44" s="14" t="s">
        <v>114</v>
      </c>
      <c r="C44" s="14" t="s">
        <v>42</v>
      </c>
      <c r="D44" s="20">
        <v>12.985</v>
      </c>
      <c r="E44" s="16">
        <f t="shared" si="8"/>
        <v>4</v>
      </c>
      <c r="F44" s="20">
        <v>12.37</v>
      </c>
      <c r="G44" s="16">
        <f t="shared" si="9"/>
        <v>7</v>
      </c>
      <c r="H44" s="20">
        <v>10.55</v>
      </c>
      <c r="I44" s="16">
        <f t="shared" si="10"/>
        <v>7</v>
      </c>
      <c r="J44" s="20">
        <v>11.4</v>
      </c>
      <c r="K44" s="16">
        <f t="shared" si="11"/>
        <v>6</v>
      </c>
      <c r="L44" s="20">
        <v>10.6</v>
      </c>
      <c r="M44" s="16">
        <f t="shared" si="12"/>
        <v>7</v>
      </c>
      <c r="N44" s="17">
        <f t="shared" si="13"/>
        <v>57.905</v>
      </c>
      <c r="O44" s="16">
        <f t="shared" si="14"/>
        <v>7</v>
      </c>
      <c r="P44" s="21" t="str">
        <f t="shared" si="15"/>
        <v>C</v>
      </c>
      <c r="Q44" s="6"/>
      <c r="R44" s="6"/>
      <c r="S44" s="6"/>
      <c r="T44" s="6"/>
    </row>
    <row r="45" spans="1:20" ht="12.75">
      <c r="A45" s="47">
        <v>31</v>
      </c>
      <c r="B45" s="41" t="s">
        <v>81</v>
      </c>
      <c r="C45" s="41" t="s">
        <v>51</v>
      </c>
      <c r="D45" s="42">
        <v>12.92</v>
      </c>
      <c r="E45" s="43">
        <f t="shared" si="8"/>
        <v>6</v>
      </c>
      <c r="F45" s="42">
        <v>12.2</v>
      </c>
      <c r="G45" s="43">
        <f t="shared" si="9"/>
        <v>10</v>
      </c>
      <c r="H45" s="42">
        <v>11.75</v>
      </c>
      <c r="I45" s="43">
        <f t="shared" si="10"/>
        <v>3</v>
      </c>
      <c r="J45" s="42">
        <v>11.1</v>
      </c>
      <c r="K45" s="43">
        <f t="shared" si="11"/>
        <v>7</v>
      </c>
      <c r="L45" s="42">
        <v>9.8</v>
      </c>
      <c r="M45" s="43">
        <f t="shared" si="12"/>
        <v>8</v>
      </c>
      <c r="N45" s="45">
        <f t="shared" si="13"/>
        <v>57.769999999999996</v>
      </c>
      <c r="O45" s="43">
        <f t="shared" si="14"/>
        <v>8</v>
      </c>
      <c r="P45" s="48" t="str">
        <f t="shared" si="15"/>
        <v>C</v>
      </c>
      <c r="Q45" s="6"/>
      <c r="R45" s="6"/>
      <c r="S45" s="6"/>
      <c r="T45" s="6"/>
    </row>
    <row r="46" spans="1:20" ht="12.75">
      <c r="A46" s="19">
        <v>29</v>
      </c>
      <c r="B46" s="14" t="s">
        <v>113</v>
      </c>
      <c r="C46" s="14" t="s">
        <v>42</v>
      </c>
      <c r="D46" s="20">
        <v>12.55</v>
      </c>
      <c r="E46" s="16">
        <f t="shared" si="8"/>
        <v>10</v>
      </c>
      <c r="F46" s="20">
        <v>12.23</v>
      </c>
      <c r="G46" s="16">
        <f t="shared" si="9"/>
        <v>9</v>
      </c>
      <c r="H46" s="20">
        <v>10.9</v>
      </c>
      <c r="I46" s="16">
        <f t="shared" si="10"/>
        <v>4</v>
      </c>
      <c r="J46" s="20">
        <v>11.1</v>
      </c>
      <c r="K46" s="16">
        <f t="shared" si="11"/>
        <v>7</v>
      </c>
      <c r="L46" s="20">
        <v>8.35</v>
      </c>
      <c r="M46" s="16">
        <f t="shared" si="12"/>
        <v>11</v>
      </c>
      <c r="N46" s="17">
        <f t="shared" si="13"/>
        <v>55.13</v>
      </c>
      <c r="O46" s="16">
        <f t="shared" si="14"/>
        <v>9</v>
      </c>
      <c r="P46" s="21" t="str">
        <f t="shared" si="15"/>
        <v>C</v>
      </c>
      <c r="Q46" s="6"/>
      <c r="R46" s="6"/>
      <c r="S46" s="6"/>
      <c r="T46" s="6"/>
    </row>
    <row r="47" spans="1:20" ht="12.75">
      <c r="A47" s="22">
        <v>33</v>
      </c>
      <c r="B47" s="14" t="s">
        <v>115</v>
      </c>
      <c r="C47" s="14" t="s">
        <v>42</v>
      </c>
      <c r="D47" s="20">
        <v>12.67</v>
      </c>
      <c r="E47" s="16">
        <f t="shared" si="8"/>
        <v>8</v>
      </c>
      <c r="F47" s="20">
        <v>11.43</v>
      </c>
      <c r="G47" s="16">
        <f t="shared" si="9"/>
        <v>12</v>
      </c>
      <c r="H47" s="20">
        <v>9.85</v>
      </c>
      <c r="I47" s="16">
        <f t="shared" si="10"/>
        <v>10</v>
      </c>
      <c r="J47" s="20">
        <v>11.1</v>
      </c>
      <c r="K47" s="16">
        <f t="shared" si="11"/>
        <v>7</v>
      </c>
      <c r="L47" s="20">
        <v>9.45</v>
      </c>
      <c r="M47" s="16">
        <f t="shared" si="12"/>
        <v>9</v>
      </c>
      <c r="N47" s="17">
        <f t="shared" si="13"/>
        <v>54.5</v>
      </c>
      <c r="O47" s="16">
        <f t="shared" si="14"/>
        <v>10</v>
      </c>
      <c r="P47" s="21" t="str">
        <f t="shared" si="15"/>
        <v>P</v>
      </c>
      <c r="Q47" s="6"/>
      <c r="R47" s="6"/>
      <c r="S47" s="6"/>
      <c r="T47" s="6"/>
    </row>
    <row r="48" spans="1:20" ht="12.75">
      <c r="A48" s="22">
        <v>34</v>
      </c>
      <c r="B48" s="14" t="s">
        <v>116</v>
      </c>
      <c r="C48" s="14" t="s">
        <v>42</v>
      </c>
      <c r="D48" s="20">
        <v>12.6</v>
      </c>
      <c r="E48" s="16">
        <f t="shared" si="8"/>
        <v>9</v>
      </c>
      <c r="F48" s="20">
        <v>12.37</v>
      </c>
      <c r="G48" s="16">
        <f t="shared" si="9"/>
        <v>7</v>
      </c>
      <c r="H48" s="20">
        <v>9.65</v>
      </c>
      <c r="I48" s="16">
        <f t="shared" si="10"/>
        <v>11</v>
      </c>
      <c r="J48" s="20">
        <v>10.05</v>
      </c>
      <c r="K48" s="16">
        <f t="shared" si="11"/>
        <v>12</v>
      </c>
      <c r="L48" s="20">
        <v>8.6</v>
      </c>
      <c r="M48" s="16">
        <f t="shared" si="12"/>
        <v>10</v>
      </c>
      <c r="N48" s="17">
        <f t="shared" si="13"/>
        <v>53.27</v>
      </c>
      <c r="O48" s="16">
        <f t="shared" si="14"/>
        <v>11</v>
      </c>
      <c r="P48" s="21" t="str">
        <f t="shared" si="15"/>
        <v>P</v>
      </c>
      <c r="Q48" s="6"/>
      <c r="R48" s="6"/>
      <c r="S48" s="6"/>
      <c r="T48" s="6"/>
    </row>
    <row r="49" spans="1:20" ht="12.75">
      <c r="A49" s="19">
        <v>32</v>
      </c>
      <c r="B49" s="14" t="s">
        <v>77</v>
      </c>
      <c r="C49" s="14" t="s">
        <v>42</v>
      </c>
      <c r="D49" s="20">
        <v>11.12</v>
      </c>
      <c r="E49" s="16">
        <f t="shared" si="8"/>
        <v>12</v>
      </c>
      <c r="F49" s="20">
        <v>12.5</v>
      </c>
      <c r="G49" s="16">
        <f t="shared" si="9"/>
        <v>5</v>
      </c>
      <c r="H49" s="20">
        <v>10.25</v>
      </c>
      <c r="I49" s="16">
        <f t="shared" si="10"/>
        <v>8</v>
      </c>
      <c r="J49" s="20">
        <v>10.85</v>
      </c>
      <c r="K49" s="16">
        <f t="shared" si="11"/>
        <v>10</v>
      </c>
      <c r="L49" s="20">
        <v>8.15</v>
      </c>
      <c r="M49" s="16">
        <f t="shared" si="12"/>
        <v>12</v>
      </c>
      <c r="N49" s="17">
        <f t="shared" si="13"/>
        <v>52.87</v>
      </c>
      <c r="O49" s="16">
        <f t="shared" si="14"/>
        <v>12</v>
      </c>
      <c r="P49" s="21" t="str">
        <f t="shared" si="15"/>
        <v>P</v>
      </c>
      <c r="Q49" s="6"/>
      <c r="R49" s="6"/>
      <c r="S49" s="6"/>
      <c r="T49" s="6"/>
    </row>
    <row r="50" spans="1:20" ht="12.75">
      <c r="A50" s="10"/>
      <c r="B50" s="9"/>
      <c r="C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8.75">
      <c r="A51" s="11"/>
      <c r="B51" s="8" t="s">
        <v>41</v>
      </c>
      <c r="D51" s="2"/>
      <c r="F51" s="1"/>
      <c r="H51" s="1"/>
      <c r="J51" s="1"/>
      <c r="L51" s="1"/>
      <c r="Q51" s="6"/>
      <c r="R51" s="6"/>
      <c r="S51" s="6"/>
      <c r="T51" s="6"/>
    </row>
    <row r="52" spans="1:21" ht="12.75">
      <c r="A52" s="10"/>
      <c r="B52" s="9"/>
      <c r="C52" s="3"/>
      <c r="D52" s="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/>
      <c r="R52" s="6"/>
      <c r="S52" s="6"/>
      <c r="T52" s="6"/>
      <c r="U52" s="3"/>
    </row>
    <row r="53" spans="1:20" ht="12.75">
      <c r="A53" s="47">
        <v>23</v>
      </c>
      <c r="B53" s="41" t="s">
        <v>121</v>
      </c>
      <c r="C53" s="41" t="s">
        <v>51</v>
      </c>
      <c r="D53" s="42">
        <v>13.255</v>
      </c>
      <c r="E53" s="43">
        <f>RANK(D53,D$53:D$56)</f>
        <v>1</v>
      </c>
      <c r="F53" s="44">
        <v>12.63</v>
      </c>
      <c r="G53" s="43">
        <f>RANK(F53,F$53:F$56)</f>
        <v>2</v>
      </c>
      <c r="H53" s="44">
        <v>11.25</v>
      </c>
      <c r="I53" s="43">
        <f>RANK(H53,H$53:H$56)</f>
        <v>1</v>
      </c>
      <c r="J53" s="44">
        <v>11.65</v>
      </c>
      <c r="K53" s="43">
        <f>RANK(J53,J$53:J$56)</f>
        <v>1</v>
      </c>
      <c r="L53" s="44">
        <v>10.85</v>
      </c>
      <c r="M53" s="43">
        <f>RANK(L53,L$53:L$56)</f>
        <v>1</v>
      </c>
      <c r="N53" s="45">
        <f>D53+F53+H53+J53+L53</f>
        <v>59.635000000000005</v>
      </c>
      <c r="O53" s="43">
        <f>RANK(N53,N$53:N$56)</f>
        <v>1</v>
      </c>
      <c r="P53" s="48" t="str">
        <f>IF(N53&lt;52,"F",(IF(N53&lt;55,"P",IF(N53&lt;60,"C","D"))))</f>
        <v>C</v>
      </c>
      <c r="Q53" s="6"/>
      <c r="R53" s="6"/>
      <c r="S53" s="6"/>
      <c r="T53" s="6"/>
    </row>
    <row r="54" spans="1:21" ht="12.75">
      <c r="A54" s="19">
        <v>25</v>
      </c>
      <c r="B54" s="23" t="s">
        <v>123</v>
      </c>
      <c r="C54" s="14" t="s">
        <v>43</v>
      </c>
      <c r="D54" s="20">
        <v>12.89</v>
      </c>
      <c r="E54" s="16">
        <f>RANK(D54,D$53:D$56)</f>
        <v>3</v>
      </c>
      <c r="F54" s="15">
        <v>12.57</v>
      </c>
      <c r="G54" s="16">
        <f>RANK(F54,F$53:F$56)</f>
        <v>3</v>
      </c>
      <c r="H54" s="15">
        <v>10.6</v>
      </c>
      <c r="I54" s="16">
        <f>RANK(H54,H$53:H$56)</f>
        <v>4</v>
      </c>
      <c r="J54" s="15">
        <v>10.9</v>
      </c>
      <c r="K54" s="16">
        <f>RANK(J54,J$53:J$56)</f>
        <v>3</v>
      </c>
      <c r="L54" s="15">
        <v>8.9</v>
      </c>
      <c r="M54" s="16">
        <f>RANK(L54,L$53:L$56)</f>
        <v>3</v>
      </c>
      <c r="N54" s="17">
        <f>D54+F54+H54+J54+L54</f>
        <v>55.86</v>
      </c>
      <c r="O54" s="16">
        <f>RANK(N54,N$53:N$56)</f>
        <v>2</v>
      </c>
      <c r="P54" s="21" t="str">
        <f>IF(N54&lt;52,"F",(IF(N54&lt;55,"P",IF(N54&lt;60,"C","D"))))</f>
        <v>C</v>
      </c>
      <c r="Q54" s="6"/>
      <c r="R54" s="6"/>
      <c r="S54" s="6"/>
      <c r="T54" s="6"/>
      <c r="U54" s="3"/>
    </row>
    <row r="55" spans="1:21" ht="12.75">
      <c r="A55" s="19">
        <v>22</v>
      </c>
      <c r="B55" s="14" t="s">
        <v>120</v>
      </c>
      <c r="C55" s="14" t="s">
        <v>44</v>
      </c>
      <c r="D55" s="20">
        <v>13.085</v>
      </c>
      <c r="E55" s="16">
        <f>RANK(D55,D$53:D$56)</f>
        <v>2</v>
      </c>
      <c r="F55" s="15">
        <v>13.07</v>
      </c>
      <c r="G55" s="16">
        <f>RANK(F55,F$53:F$56)</f>
        <v>1</v>
      </c>
      <c r="H55" s="15">
        <v>10.9</v>
      </c>
      <c r="I55" s="16">
        <f>RANK(H55,H$53:H$56)</f>
        <v>2</v>
      </c>
      <c r="J55" s="15">
        <v>11.4</v>
      </c>
      <c r="K55" s="16">
        <f>RANK(J55,J$53:J$56)</f>
        <v>2</v>
      </c>
      <c r="L55" s="15">
        <v>7.4</v>
      </c>
      <c r="M55" s="16">
        <f>RANK(L55,L$53:L$56)</f>
        <v>4</v>
      </c>
      <c r="N55" s="17">
        <f>D55+F55+H55+J55+L55</f>
        <v>55.855</v>
      </c>
      <c r="O55" s="16">
        <f>RANK(N55,N$53:N$56)</f>
        <v>3</v>
      </c>
      <c r="P55" s="21" t="str">
        <f>IF(N55&lt;52,"F",(IF(N55&lt;55,"P",IF(N55&lt;60,"C","D"))))</f>
        <v>C</v>
      </c>
      <c r="Q55" s="6"/>
      <c r="R55" s="6"/>
      <c r="S55" s="6"/>
      <c r="T55" s="6"/>
      <c r="U55" s="3"/>
    </row>
    <row r="56" spans="1:21" ht="12.75">
      <c r="A56" s="19">
        <v>24</v>
      </c>
      <c r="B56" s="23" t="s">
        <v>122</v>
      </c>
      <c r="C56" s="14" t="s">
        <v>43</v>
      </c>
      <c r="D56" s="20">
        <v>10.335</v>
      </c>
      <c r="E56" s="16">
        <f>RANK(D56,D$53:D$56)</f>
        <v>4</v>
      </c>
      <c r="F56" s="15">
        <v>12.33</v>
      </c>
      <c r="G56" s="16">
        <f>RANK(F56,F$53:F$56)</f>
        <v>4</v>
      </c>
      <c r="H56" s="15">
        <v>10.8</v>
      </c>
      <c r="I56" s="16">
        <f>RANK(H56,H$53:H$56)</f>
        <v>3</v>
      </c>
      <c r="J56" s="15">
        <v>10.45</v>
      </c>
      <c r="K56" s="16">
        <f>RANK(J56,J$53:J$56)</f>
        <v>4</v>
      </c>
      <c r="L56" s="15">
        <v>9.15</v>
      </c>
      <c r="M56" s="16">
        <f>RANK(L56,L$53:L$56)</f>
        <v>2</v>
      </c>
      <c r="N56" s="17">
        <f>D56+F56+H56+J56+L56</f>
        <v>53.065000000000005</v>
      </c>
      <c r="O56" s="16">
        <f>RANK(N56,N$53:N$56)</f>
        <v>4</v>
      </c>
      <c r="P56" s="21" t="str">
        <f>IF(N56&lt;52,"F",(IF(N56&lt;55,"P",IF(N56&lt;60,"C","D"))))</f>
        <v>P</v>
      </c>
      <c r="Q56" s="6"/>
      <c r="R56" s="6"/>
      <c r="S56" s="6"/>
      <c r="T56" s="6"/>
      <c r="U56" s="3"/>
    </row>
    <row r="57" spans="1:20" ht="12.75">
      <c r="A57" s="10"/>
      <c r="B57" s="9"/>
      <c r="C57" s="3"/>
      <c r="D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/>
      <c r="R57" s="6"/>
      <c r="S57" s="6"/>
      <c r="T57" s="6"/>
    </row>
    <row r="58" spans="1:20" ht="18.75">
      <c r="A58" s="10"/>
      <c r="B58" s="8" t="s">
        <v>11</v>
      </c>
      <c r="D58" s="2"/>
      <c r="F58" s="1"/>
      <c r="H58" s="1"/>
      <c r="J58" s="1"/>
      <c r="L58" s="1"/>
      <c r="Q58" s="6"/>
      <c r="R58" s="6"/>
      <c r="S58" s="6"/>
      <c r="T58" s="6"/>
    </row>
    <row r="59" spans="1:20" ht="12.75">
      <c r="A59" s="10"/>
      <c r="B59" s="9"/>
      <c r="C59" s="3"/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/>
      <c r="R59" s="6"/>
      <c r="S59" s="6"/>
      <c r="T59" s="6"/>
    </row>
    <row r="60" spans="1:20" ht="12.75">
      <c r="A60" s="18">
        <v>9</v>
      </c>
      <c r="B60" s="14" t="s">
        <v>201</v>
      </c>
      <c r="C60" s="14" t="s">
        <v>102</v>
      </c>
      <c r="D60" s="20">
        <v>12.47</v>
      </c>
      <c r="E60" s="16">
        <f aca="true" t="shared" si="16" ref="E60:E68">RANK(D60,D$60:D$68)</f>
        <v>4</v>
      </c>
      <c r="F60" s="20">
        <v>12.37</v>
      </c>
      <c r="G60" s="16">
        <f aca="true" t="shared" si="17" ref="G60:G68">RANK(F60,F$60:F$68)</f>
        <v>1</v>
      </c>
      <c r="H60" s="20">
        <v>11.6</v>
      </c>
      <c r="I60" s="16">
        <f aca="true" t="shared" si="18" ref="I60:I68">RANK(H60,H$60:H$68)</f>
        <v>1</v>
      </c>
      <c r="J60" s="20">
        <v>10.7</v>
      </c>
      <c r="K60" s="16">
        <f aca="true" t="shared" si="19" ref="K60:K68">RANK(J60,J$60:J$68)</f>
        <v>3</v>
      </c>
      <c r="L60" s="20">
        <v>10.1</v>
      </c>
      <c r="M60" s="16">
        <f aca="true" t="shared" si="20" ref="M60:M68">RANK(L60,L$60:L$68)</f>
        <v>3</v>
      </c>
      <c r="N60" s="17">
        <f aca="true" t="shared" si="21" ref="N60:N68">D60+F60+H60+J60+L60</f>
        <v>57.24</v>
      </c>
      <c r="O60" s="16">
        <f aca="true" t="shared" si="22" ref="O60:O68">RANK(N60,N$60:N$68)</f>
        <v>1</v>
      </c>
      <c r="P60" s="21" t="str">
        <f aca="true" t="shared" si="23" ref="P60:P68">IF(N60&lt;52,"F",(IF(N60&lt;55,"P",IF(N60&lt;60,"C","D"))))</f>
        <v>C</v>
      </c>
      <c r="Q60" s="6"/>
      <c r="R60" s="6"/>
      <c r="S60" s="6"/>
      <c r="T60" s="6"/>
    </row>
    <row r="61" spans="1:20" ht="12.75">
      <c r="A61" s="18">
        <v>6</v>
      </c>
      <c r="B61" s="14" t="s">
        <v>45</v>
      </c>
      <c r="C61" s="14" t="s">
        <v>68</v>
      </c>
      <c r="D61" s="20">
        <v>13.22</v>
      </c>
      <c r="E61" s="16">
        <f t="shared" si="16"/>
        <v>1</v>
      </c>
      <c r="F61" s="20">
        <v>12.3</v>
      </c>
      <c r="G61" s="16">
        <f t="shared" si="17"/>
        <v>2</v>
      </c>
      <c r="H61" s="20">
        <v>10.45</v>
      </c>
      <c r="I61" s="16">
        <f t="shared" si="18"/>
        <v>2</v>
      </c>
      <c r="J61" s="20">
        <v>11.55</v>
      </c>
      <c r="K61" s="16">
        <f t="shared" si="19"/>
        <v>1</v>
      </c>
      <c r="L61" s="20">
        <v>9.2</v>
      </c>
      <c r="M61" s="16">
        <f t="shared" si="20"/>
        <v>7</v>
      </c>
      <c r="N61" s="17">
        <f t="shared" si="21"/>
        <v>56.72</v>
      </c>
      <c r="O61" s="16">
        <f t="shared" si="22"/>
        <v>2</v>
      </c>
      <c r="P61" s="21" t="str">
        <f t="shared" si="23"/>
        <v>C</v>
      </c>
      <c r="Q61" s="6"/>
      <c r="R61" s="6"/>
      <c r="S61" s="6"/>
      <c r="T61" s="6"/>
    </row>
    <row r="62" spans="1:20" ht="12.75">
      <c r="A62" s="18">
        <v>5</v>
      </c>
      <c r="B62" s="14" t="s">
        <v>101</v>
      </c>
      <c r="C62" s="14" t="s">
        <v>42</v>
      </c>
      <c r="D62" s="20">
        <v>12.535</v>
      </c>
      <c r="E62" s="16">
        <f t="shared" si="16"/>
        <v>2</v>
      </c>
      <c r="F62" s="20">
        <v>12</v>
      </c>
      <c r="G62" s="16">
        <f t="shared" si="17"/>
        <v>5</v>
      </c>
      <c r="H62" s="20">
        <v>10.3</v>
      </c>
      <c r="I62" s="16">
        <f t="shared" si="18"/>
        <v>3</v>
      </c>
      <c r="J62" s="20">
        <v>10.9</v>
      </c>
      <c r="K62" s="16">
        <f t="shared" si="19"/>
        <v>2</v>
      </c>
      <c r="L62" s="20">
        <v>9.8</v>
      </c>
      <c r="M62" s="16">
        <f t="shared" si="20"/>
        <v>4</v>
      </c>
      <c r="N62" s="17">
        <f t="shared" si="21"/>
        <v>55.535</v>
      </c>
      <c r="O62" s="16">
        <f t="shared" si="22"/>
        <v>3</v>
      </c>
      <c r="P62" s="21" t="str">
        <f t="shared" si="23"/>
        <v>C</v>
      </c>
      <c r="Q62" s="6"/>
      <c r="R62" s="6"/>
      <c r="S62" s="6"/>
      <c r="T62" s="6"/>
    </row>
    <row r="63" spans="1:20" ht="12.75">
      <c r="A63" s="18">
        <v>1</v>
      </c>
      <c r="B63" s="14" t="s">
        <v>47</v>
      </c>
      <c r="C63" s="14" t="s">
        <v>42</v>
      </c>
      <c r="D63" s="20">
        <v>12.535</v>
      </c>
      <c r="E63" s="16">
        <f t="shared" si="16"/>
        <v>2</v>
      </c>
      <c r="F63" s="20">
        <v>12.17</v>
      </c>
      <c r="G63" s="16">
        <f t="shared" si="17"/>
        <v>3</v>
      </c>
      <c r="H63" s="20">
        <v>9.8</v>
      </c>
      <c r="I63" s="16">
        <f t="shared" si="18"/>
        <v>5</v>
      </c>
      <c r="J63" s="20">
        <v>10.4</v>
      </c>
      <c r="K63" s="16">
        <f t="shared" si="19"/>
        <v>5</v>
      </c>
      <c r="L63" s="20">
        <v>9.65</v>
      </c>
      <c r="M63" s="16">
        <f t="shared" si="20"/>
        <v>5</v>
      </c>
      <c r="N63" s="17">
        <f t="shared" si="21"/>
        <v>54.55499999999999</v>
      </c>
      <c r="O63" s="16">
        <f t="shared" si="22"/>
        <v>4</v>
      </c>
      <c r="P63" s="21" t="str">
        <f t="shared" si="23"/>
        <v>P</v>
      </c>
      <c r="Q63" s="6"/>
      <c r="R63" s="6"/>
      <c r="S63" s="6"/>
      <c r="T63" s="6"/>
    </row>
    <row r="64" spans="1:20" ht="12.75">
      <c r="A64" s="18">
        <v>2</v>
      </c>
      <c r="B64" s="14" t="s">
        <v>75</v>
      </c>
      <c r="C64" s="14" t="s">
        <v>42</v>
      </c>
      <c r="D64" s="20">
        <v>12.1</v>
      </c>
      <c r="E64" s="16">
        <f t="shared" si="16"/>
        <v>7</v>
      </c>
      <c r="F64" s="20">
        <v>12.13</v>
      </c>
      <c r="G64" s="16">
        <f t="shared" si="17"/>
        <v>4</v>
      </c>
      <c r="H64" s="20">
        <v>9.9</v>
      </c>
      <c r="I64" s="16">
        <f t="shared" si="18"/>
        <v>4</v>
      </c>
      <c r="J64" s="20">
        <v>10.4</v>
      </c>
      <c r="K64" s="16">
        <f t="shared" si="19"/>
        <v>5</v>
      </c>
      <c r="L64" s="20">
        <v>9.5</v>
      </c>
      <c r="M64" s="16">
        <f t="shared" si="20"/>
        <v>6</v>
      </c>
      <c r="N64" s="17">
        <f t="shared" si="21"/>
        <v>54.03</v>
      </c>
      <c r="O64" s="16">
        <f t="shared" si="22"/>
        <v>5</v>
      </c>
      <c r="P64" s="21" t="str">
        <f t="shared" si="23"/>
        <v>P</v>
      </c>
      <c r="Q64" s="6"/>
      <c r="R64" s="6"/>
      <c r="S64" s="6"/>
      <c r="T64" s="6"/>
    </row>
    <row r="65" spans="1:20" ht="12.75">
      <c r="A65" s="13">
        <v>8</v>
      </c>
      <c r="B65" s="14" t="s">
        <v>76</v>
      </c>
      <c r="C65" s="14" t="s">
        <v>198</v>
      </c>
      <c r="D65" s="20">
        <v>11.455</v>
      </c>
      <c r="E65" s="16">
        <f t="shared" si="16"/>
        <v>8</v>
      </c>
      <c r="F65" s="20">
        <v>8.9</v>
      </c>
      <c r="G65" s="16">
        <f t="shared" si="17"/>
        <v>8</v>
      </c>
      <c r="H65" s="20">
        <v>8.5</v>
      </c>
      <c r="I65" s="16">
        <f t="shared" si="18"/>
        <v>6</v>
      </c>
      <c r="J65" s="20">
        <v>10.15</v>
      </c>
      <c r="K65" s="16">
        <f t="shared" si="19"/>
        <v>7</v>
      </c>
      <c r="L65" s="20">
        <v>10.25</v>
      </c>
      <c r="M65" s="16">
        <f t="shared" si="20"/>
        <v>1</v>
      </c>
      <c r="N65" s="17">
        <f t="shared" si="21"/>
        <v>49.255</v>
      </c>
      <c r="O65" s="16">
        <f t="shared" si="22"/>
        <v>6</v>
      </c>
      <c r="P65" s="21" t="str">
        <f t="shared" si="23"/>
        <v>F</v>
      </c>
      <c r="Q65" s="6"/>
      <c r="R65" s="6"/>
      <c r="S65" s="6"/>
      <c r="T65" s="6"/>
    </row>
    <row r="66" spans="1:20" ht="12.75">
      <c r="A66" s="18">
        <v>3</v>
      </c>
      <c r="B66" s="14" t="s">
        <v>48</v>
      </c>
      <c r="C66" s="14" t="s">
        <v>42</v>
      </c>
      <c r="D66" s="20">
        <v>12.165</v>
      </c>
      <c r="E66" s="16">
        <f t="shared" si="16"/>
        <v>6</v>
      </c>
      <c r="F66" s="20">
        <v>11.03</v>
      </c>
      <c r="G66" s="16">
        <f t="shared" si="17"/>
        <v>6</v>
      </c>
      <c r="H66" s="20">
        <v>8.5</v>
      </c>
      <c r="I66" s="16">
        <f t="shared" si="18"/>
        <v>6</v>
      </c>
      <c r="J66" s="20">
        <v>6.9</v>
      </c>
      <c r="K66" s="16">
        <f t="shared" si="19"/>
        <v>8</v>
      </c>
      <c r="L66" s="20">
        <v>10.2</v>
      </c>
      <c r="M66" s="16">
        <f t="shared" si="20"/>
        <v>2</v>
      </c>
      <c r="N66" s="17">
        <f t="shared" si="21"/>
        <v>48.795</v>
      </c>
      <c r="O66" s="16">
        <f t="shared" si="22"/>
        <v>7</v>
      </c>
      <c r="P66" s="21" t="str">
        <f t="shared" si="23"/>
        <v>F</v>
      </c>
      <c r="Q66" s="6"/>
      <c r="R66" s="6"/>
      <c r="S66" s="6"/>
      <c r="T66" s="6"/>
    </row>
    <row r="67" spans="1:20" ht="12.75">
      <c r="A67" s="13">
        <v>7</v>
      </c>
      <c r="B67" s="14" t="s">
        <v>46</v>
      </c>
      <c r="C67" s="14" t="s">
        <v>103</v>
      </c>
      <c r="D67" s="20">
        <v>11.135</v>
      </c>
      <c r="E67" s="16">
        <f t="shared" si="16"/>
        <v>9</v>
      </c>
      <c r="F67" s="20">
        <v>10.8</v>
      </c>
      <c r="G67" s="16">
        <f t="shared" si="17"/>
        <v>7</v>
      </c>
      <c r="H67" s="20">
        <v>8</v>
      </c>
      <c r="I67" s="16">
        <f t="shared" si="18"/>
        <v>8</v>
      </c>
      <c r="J67" s="20">
        <v>5.95</v>
      </c>
      <c r="K67" s="16">
        <f t="shared" si="19"/>
        <v>9</v>
      </c>
      <c r="L67" s="20">
        <v>6.85</v>
      </c>
      <c r="M67" s="16">
        <f t="shared" si="20"/>
        <v>9</v>
      </c>
      <c r="N67" s="17">
        <f t="shared" si="21"/>
        <v>42.73500000000001</v>
      </c>
      <c r="O67" s="16">
        <f t="shared" si="22"/>
        <v>8</v>
      </c>
      <c r="P67" s="21" t="str">
        <f t="shared" si="23"/>
        <v>F</v>
      </c>
      <c r="Q67" s="6"/>
      <c r="R67" s="6"/>
      <c r="S67" s="6"/>
      <c r="T67" s="6"/>
    </row>
    <row r="68" spans="1:20" ht="12.75">
      <c r="A68" s="18">
        <v>4</v>
      </c>
      <c r="B68" s="14" t="s">
        <v>49</v>
      </c>
      <c r="C68" s="14" t="s">
        <v>42</v>
      </c>
      <c r="D68" s="20">
        <v>12.42</v>
      </c>
      <c r="E68" s="16">
        <f t="shared" si="16"/>
        <v>5</v>
      </c>
      <c r="F68" s="20">
        <v>0</v>
      </c>
      <c r="G68" s="16">
        <f t="shared" si="17"/>
        <v>9</v>
      </c>
      <c r="H68" s="20">
        <v>7.55</v>
      </c>
      <c r="I68" s="16">
        <f t="shared" si="18"/>
        <v>9</v>
      </c>
      <c r="J68" s="20">
        <v>10.55</v>
      </c>
      <c r="K68" s="16">
        <f t="shared" si="19"/>
        <v>4</v>
      </c>
      <c r="L68" s="20">
        <v>6.9</v>
      </c>
      <c r="M68" s="16">
        <f t="shared" si="20"/>
        <v>8</v>
      </c>
      <c r="N68" s="17">
        <f t="shared" si="21"/>
        <v>37.42</v>
      </c>
      <c r="O68" s="16">
        <f t="shared" si="22"/>
        <v>9</v>
      </c>
      <c r="P68" s="21" t="str">
        <f t="shared" si="23"/>
        <v>F</v>
      </c>
      <c r="Q68" s="6"/>
      <c r="R68" s="6"/>
      <c r="S68" s="6"/>
      <c r="T68" s="6"/>
    </row>
    <row r="69" spans="1:20" ht="12.75">
      <c r="A69" s="10"/>
      <c r="B69" s="9"/>
      <c r="C69" s="3"/>
      <c r="F69" s="6"/>
      <c r="H69" s="6"/>
      <c r="J69" s="6"/>
      <c r="L69" s="6"/>
      <c r="Q69" s="6"/>
      <c r="R69" s="6"/>
      <c r="S69" s="6"/>
      <c r="T69" s="6"/>
    </row>
    <row r="70" spans="1:20" ht="18.75">
      <c r="A70" s="11"/>
      <c r="B70" s="8" t="s">
        <v>12</v>
      </c>
      <c r="D70" s="2"/>
      <c r="F70" s="1"/>
      <c r="H70" s="1"/>
      <c r="J70" s="1"/>
      <c r="L70" s="1"/>
      <c r="P70" s="2"/>
      <c r="Q70" s="6"/>
      <c r="R70" s="6"/>
      <c r="S70" s="6"/>
      <c r="T70" s="6"/>
    </row>
    <row r="71" spans="1:20" ht="12.75">
      <c r="A71" s="10"/>
      <c r="B71" s="9"/>
      <c r="C71" s="3"/>
      <c r="F71" s="6"/>
      <c r="H71" s="6"/>
      <c r="J71" s="6"/>
      <c r="L71" s="6"/>
      <c r="Q71" s="6"/>
      <c r="R71" s="6"/>
      <c r="S71" s="6"/>
      <c r="T71" s="6"/>
    </row>
    <row r="72" spans="1:20" ht="12.75">
      <c r="A72" s="18">
        <v>13</v>
      </c>
      <c r="B72" s="14" t="s">
        <v>106</v>
      </c>
      <c r="C72" s="14" t="s">
        <v>44</v>
      </c>
      <c r="D72" s="20">
        <v>13.09</v>
      </c>
      <c r="E72" s="16">
        <f aca="true" t="shared" si="24" ref="E72:E77">RANK(D72,D$72:D$77)</f>
        <v>1</v>
      </c>
      <c r="F72" s="15">
        <v>13.67</v>
      </c>
      <c r="G72" s="16">
        <f aca="true" t="shared" si="25" ref="G72:G77">RANK(F72,F$72:F$77)</f>
        <v>1</v>
      </c>
      <c r="H72" s="15">
        <v>11</v>
      </c>
      <c r="I72" s="16">
        <f aca="true" t="shared" si="26" ref="I72:I77">RANK(H72,H$72:H$77)</f>
        <v>2</v>
      </c>
      <c r="J72" s="15">
        <v>11.75</v>
      </c>
      <c r="K72" s="16">
        <f aca="true" t="shared" si="27" ref="K72:K77">RANK(J72,J$72:J$77)</f>
        <v>1</v>
      </c>
      <c r="L72" s="15">
        <v>8.3</v>
      </c>
      <c r="M72" s="16">
        <f aca="true" t="shared" si="28" ref="M72:M77">RANK(L72,L$72:L$77)</f>
        <v>2</v>
      </c>
      <c r="N72" s="17">
        <f aca="true" t="shared" si="29" ref="N72:N77">D72+F72+H72+J72+L72</f>
        <v>57.81</v>
      </c>
      <c r="O72" s="16">
        <f aca="true" t="shared" si="30" ref="O72:O77">RANK(N72,N$72:N$77)</f>
        <v>1</v>
      </c>
      <c r="P72" s="21" t="str">
        <f aca="true" t="shared" si="31" ref="P72:P77">IF(N72&lt;52,"F",(IF(N72&lt;55,"P",IF(N72&lt;60,"C","D"))))</f>
        <v>C</v>
      </c>
      <c r="Q72" s="6"/>
      <c r="R72" s="6"/>
      <c r="S72" s="6"/>
      <c r="T72" s="6"/>
    </row>
    <row r="73" spans="1:20" ht="12.75">
      <c r="A73" s="13">
        <v>14</v>
      </c>
      <c r="B73" s="14" t="s">
        <v>107</v>
      </c>
      <c r="C73" s="14" t="s">
        <v>44</v>
      </c>
      <c r="D73" s="20">
        <v>12.52</v>
      </c>
      <c r="E73" s="16">
        <f t="shared" si="24"/>
        <v>3</v>
      </c>
      <c r="F73" s="15">
        <v>9.7</v>
      </c>
      <c r="G73" s="16">
        <f t="shared" si="25"/>
        <v>6</v>
      </c>
      <c r="H73" s="15">
        <v>10.6</v>
      </c>
      <c r="I73" s="16">
        <f t="shared" si="26"/>
        <v>3</v>
      </c>
      <c r="J73" s="15">
        <v>10.05</v>
      </c>
      <c r="K73" s="16">
        <f t="shared" si="27"/>
        <v>3</v>
      </c>
      <c r="L73" s="15">
        <v>8.15</v>
      </c>
      <c r="M73" s="16">
        <f t="shared" si="28"/>
        <v>3</v>
      </c>
      <c r="N73" s="17">
        <f t="shared" si="29"/>
        <v>51.02</v>
      </c>
      <c r="O73" s="16">
        <f t="shared" si="30"/>
        <v>2</v>
      </c>
      <c r="P73" s="21" t="str">
        <f t="shared" si="31"/>
        <v>F</v>
      </c>
      <c r="Q73" s="6"/>
      <c r="R73" s="6"/>
      <c r="S73" s="6"/>
      <c r="T73" s="6"/>
    </row>
    <row r="74" spans="1:20" ht="12.75">
      <c r="A74" s="49">
        <v>16</v>
      </c>
      <c r="B74" s="41" t="s">
        <v>108</v>
      </c>
      <c r="C74" s="41" t="s">
        <v>51</v>
      </c>
      <c r="D74" s="42">
        <v>11.185</v>
      </c>
      <c r="E74" s="43">
        <f t="shared" si="24"/>
        <v>6</v>
      </c>
      <c r="F74" s="44">
        <v>10.67</v>
      </c>
      <c r="G74" s="43">
        <f t="shared" si="25"/>
        <v>4</v>
      </c>
      <c r="H74" s="44">
        <v>11.25</v>
      </c>
      <c r="I74" s="43">
        <f t="shared" si="26"/>
        <v>1</v>
      </c>
      <c r="J74" s="44">
        <v>8.8</v>
      </c>
      <c r="K74" s="43">
        <f t="shared" si="27"/>
        <v>5</v>
      </c>
      <c r="L74" s="44">
        <v>8.95</v>
      </c>
      <c r="M74" s="43">
        <f t="shared" si="28"/>
        <v>1</v>
      </c>
      <c r="N74" s="45">
        <f t="shared" si="29"/>
        <v>50.855000000000004</v>
      </c>
      <c r="O74" s="43">
        <f t="shared" si="30"/>
        <v>3</v>
      </c>
      <c r="P74" s="48" t="str">
        <f t="shared" si="31"/>
        <v>F</v>
      </c>
      <c r="Q74" s="6"/>
      <c r="R74" s="6"/>
      <c r="S74" s="6"/>
      <c r="T74" s="6"/>
    </row>
    <row r="75" spans="1:20" ht="12.75">
      <c r="A75" s="18">
        <v>17</v>
      </c>
      <c r="B75" s="14" t="s">
        <v>109</v>
      </c>
      <c r="C75" s="14" t="s">
        <v>67</v>
      </c>
      <c r="D75" s="20">
        <v>12.305</v>
      </c>
      <c r="E75" s="16">
        <f t="shared" si="24"/>
        <v>4</v>
      </c>
      <c r="F75" s="15">
        <v>11.53</v>
      </c>
      <c r="G75" s="16">
        <f t="shared" si="25"/>
        <v>2</v>
      </c>
      <c r="H75" s="15">
        <v>8.9</v>
      </c>
      <c r="I75" s="16">
        <f t="shared" si="26"/>
        <v>6</v>
      </c>
      <c r="J75" s="15">
        <v>10.8</v>
      </c>
      <c r="K75" s="16">
        <f t="shared" si="27"/>
        <v>2</v>
      </c>
      <c r="L75" s="15">
        <v>6.3</v>
      </c>
      <c r="M75" s="16">
        <f t="shared" si="28"/>
        <v>5</v>
      </c>
      <c r="N75" s="17">
        <f t="shared" si="29"/>
        <v>49.834999999999994</v>
      </c>
      <c r="O75" s="16">
        <f t="shared" si="30"/>
        <v>4</v>
      </c>
      <c r="P75" s="21" t="str">
        <f t="shared" si="31"/>
        <v>F</v>
      </c>
      <c r="Q75" s="6"/>
      <c r="R75" s="6"/>
      <c r="S75" s="6"/>
      <c r="T75" s="6"/>
    </row>
    <row r="76" spans="1:20" ht="12.75">
      <c r="A76" s="13">
        <v>12</v>
      </c>
      <c r="B76" s="14" t="s">
        <v>105</v>
      </c>
      <c r="C76" s="14" t="s">
        <v>198</v>
      </c>
      <c r="D76" s="20">
        <v>12.535</v>
      </c>
      <c r="E76" s="16">
        <f t="shared" si="24"/>
        <v>2</v>
      </c>
      <c r="F76" s="15">
        <v>11</v>
      </c>
      <c r="G76" s="16">
        <f t="shared" si="25"/>
        <v>3</v>
      </c>
      <c r="H76" s="15">
        <v>9.9</v>
      </c>
      <c r="I76" s="16">
        <f t="shared" si="26"/>
        <v>4</v>
      </c>
      <c r="J76" s="15">
        <v>8.75</v>
      </c>
      <c r="K76" s="16">
        <f t="shared" si="27"/>
        <v>6</v>
      </c>
      <c r="L76" s="15">
        <v>7.35</v>
      </c>
      <c r="M76" s="16">
        <f t="shared" si="28"/>
        <v>4</v>
      </c>
      <c r="N76" s="17">
        <f t="shared" si="29"/>
        <v>49.535000000000004</v>
      </c>
      <c r="O76" s="16">
        <f t="shared" si="30"/>
        <v>5</v>
      </c>
      <c r="P76" s="21" t="str">
        <f t="shared" si="31"/>
        <v>F</v>
      </c>
      <c r="Q76" s="6"/>
      <c r="R76" s="6"/>
      <c r="S76" s="6"/>
      <c r="T76" s="6"/>
    </row>
    <row r="77" spans="1:20" ht="12.75">
      <c r="A77" s="13">
        <v>11</v>
      </c>
      <c r="B77" s="14" t="s">
        <v>104</v>
      </c>
      <c r="C77" s="14" t="s">
        <v>59</v>
      </c>
      <c r="D77" s="20">
        <v>11.8</v>
      </c>
      <c r="E77" s="16">
        <f t="shared" si="24"/>
        <v>5</v>
      </c>
      <c r="F77" s="15">
        <v>10.03</v>
      </c>
      <c r="G77" s="16">
        <f t="shared" si="25"/>
        <v>5</v>
      </c>
      <c r="H77" s="15">
        <v>9.55</v>
      </c>
      <c r="I77" s="16">
        <f t="shared" si="26"/>
        <v>5</v>
      </c>
      <c r="J77" s="15">
        <v>8.95</v>
      </c>
      <c r="K77" s="16">
        <f t="shared" si="27"/>
        <v>4</v>
      </c>
      <c r="L77" s="15">
        <v>5.9</v>
      </c>
      <c r="M77" s="16">
        <f t="shared" si="28"/>
        <v>6</v>
      </c>
      <c r="N77" s="17">
        <f t="shared" si="29"/>
        <v>46.23</v>
      </c>
      <c r="O77" s="16">
        <f t="shared" si="30"/>
        <v>6</v>
      </c>
      <c r="P77" s="21" t="str">
        <f t="shared" si="31"/>
        <v>F</v>
      </c>
      <c r="Q77" s="6"/>
      <c r="R77" s="6"/>
      <c r="S77" s="6"/>
      <c r="T77" s="6"/>
    </row>
    <row r="78" spans="1:20" ht="12.75">
      <c r="A78" s="10"/>
      <c r="Q78" s="6"/>
      <c r="R78" s="6"/>
      <c r="S78" s="6"/>
      <c r="T78" s="6"/>
    </row>
    <row r="79" spans="1:20" ht="18.75">
      <c r="A79" s="11"/>
      <c r="B79" s="8" t="s">
        <v>35</v>
      </c>
      <c r="F79" s="6"/>
      <c r="H79" s="6"/>
      <c r="J79" s="6"/>
      <c r="L79" s="6"/>
      <c r="P79" s="2"/>
      <c r="Q79" s="6"/>
      <c r="R79" s="6"/>
      <c r="S79" s="6"/>
      <c r="T79" s="6"/>
    </row>
    <row r="80" spans="1:20" ht="12.75">
      <c r="A80" s="10"/>
      <c r="B80" s="9"/>
      <c r="C80" s="3"/>
      <c r="F80" s="6"/>
      <c r="H80" s="6"/>
      <c r="J80" s="6"/>
      <c r="L80" s="6"/>
      <c r="Q80" s="6"/>
      <c r="R80" s="6"/>
      <c r="S80" s="6"/>
      <c r="T80" s="6"/>
    </row>
    <row r="81" spans="1:20" ht="12.75">
      <c r="A81" s="13">
        <v>20</v>
      </c>
      <c r="B81" s="14" t="s">
        <v>110</v>
      </c>
      <c r="C81" s="14" t="s">
        <v>68</v>
      </c>
      <c r="D81" s="20">
        <v>13.655</v>
      </c>
      <c r="E81" s="16">
        <f>RANK(D81,D$81:D$83)</f>
        <v>1</v>
      </c>
      <c r="F81" s="15">
        <v>8.23</v>
      </c>
      <c r="G81" s="16">
        <f>RANK(F81,F$81:F$83)</f>
        <v>3</v>
      </c>
      <c r="H81" s="15">
        <v>10.15</v>
      </c>
      <c r="I81" s="16">
        <f>RANK(H81,H$81:H$83)</f>
        <v>1</v>
      </c>
      <c r="J81" s="15">
        <v>12.35</v>
      </c>
      <c r="K81" s="16">
        <f>RANK(J81,J$81:J$83)</f>
        <v>1</v>
      </c>
      <c r="L81" s="15">
        <v>11.7</v>
      </c>
      <c r="M81" s="16">
        <f>RANK(L81,L$81:L$83)</f>
        <v>2</v>
      </c>
      <c r="N81" s="17">
        <f>D81+F81+H81+J81+L81</f>
        <v>56.084999999999994</v>
      </c>
      <c r="O81" s="16">
        <f>RANK(N81,N$81:N$83)</f>
        <v>1</v>
      </c>
      <c r="Q81" s="6"/>
      <c r="R81" s="6"/>
      <c r="S81" s="6"/>
      <c r="T81" s="6"/>
    </row>
    <row r="82" spans="1:20" ht="12.75">
      <c r="A82" s="13">
        <v>19</v>
      </c>
      <c r="B82" s="14" t="s">
        <v>29</v>
      </c>
      <c r="C82" s="14" t="s">
        <v>103</v>
      </c>
      <c r="D82" s="20">
        <v>12.3</v>
      </c>
      <c r="E82" s="16">
        <f>RANK(D82,D$81:D$83)</f>
        <v>2</v>
      </c>
      <c r="F82" s="15">
        <v>10.27</v>
      </c>
      <c r="G82" s="16">
        <f>RANK(F82,F$81:F$83)</f>
        <v>1</v>
      </c>
      <c r="H82" s="15">
        <v>9.65</v>
      </c>
      <c r="I82" s="16">
        <f>RANK(H82,H$81:H$83)</f>
        <v>3</v>
      </c>
      <c r="J82" s="15">
        <v>11.1</v>
      </c>
      <c r="K82" s="16">
        <f>RANK(J82,J$81:J$83)</f>
        <v>2</v>
      </c>
      <c r="L82" s="15">
        <v>10.4</v>
      </c>
      <c r="M82" s="16">
        <f>RANK(L82,L$81:L$83)</f>
        <v>3</v>
      </c>
      <c r="N82" s="17">
        <f>D82+F82+H82+J82+L82</f>
        <v>53.72</v>
      </c>
      <c r="O82" s="16">
        <f>RANK(N82,N$81:N$83)</f>
        <v>2</v>
      </c>
      <c r="Q82" s="6"/>
      <c r="R82" s="6"/>
      <c r="S82" s="6"/>
      <c r="T82" s="6"/>
    </row>
    <row r="83" spans="1:20" ht="12.75">
      <c r="A83" s="13">
        <v>18</v>
      </c>
      <c r="B83" s="14" t="s">
        <v>30</v>
      </c>
      <c r="C83" s="14" t="s">
        <v>103</v>
      </c>
      <c r="D83" s="20">
        <v>11.255</v>
      </c>
      <c r="E83" s="16">
        <f>RANK(D83,D$81:D$83)</f>
        <v>3</v>
      </c>
      <c r="F83" s="15">
        <v>8.47</v>
      </c>
      <c r="G83" s="16">
        <f>RANK(F83,F$81:F$83)</f>
        <v>2</v>
      </c>
      <c r="H83" s="15">
        <v>9.75</v>
      </c>
      <c r="I83" s="16">
        <f>RANK(H83,H$81:H$83)</f>
        <v>2</v>
      </c>
      <c r="J83" s="15">
        <v>9.8</v>
      </c>
      <c r="K83" s="16">
        <f>RANK(J83,J$81:J$83)</f>
        <v>3</v>
      </c>
      <c r="L83" s="15">
        <v>12.2</v>
      </c>
      <c r="M83" s="16">
        <f>RANK(L83,L$81:L$83)</f>
        <v>1</v>
      </c>
      <c r="N83" s="17">
        <f>D83+F83+H83+J83+L83</f>
        <v>51.47500000000001</v>
      </c>
      <c r="O83" s="16">
        <f>RANK(N83,N$81:N$83)</f>
        <v>3</v>
      </c>
      <c r="Q83" s="6"/>
      <c r="R83" s="6"/>
      <c r="S83" s="6"/>
      <c r="T83" s="6"/>
    </row>
    <row r="84" spans="1:20" ht="12.75">
      <c r="A84" s="10"/>
      <c r="Q84" s="6"/>
      <c r="R84" s="6"/>
      <c r="S84" s="6"/>
      <c r="T84" s="6"/>
    </row>
    <row r="85" spans="1:20" ht="18.75">
      <c r="A85" s="11"/>
      <c r="B85" s="8" t="s">
        <v>74</v>
      </c>
      <c r="F85" s="6"/>
      <c r="H85" s="6"/>
      <c r="J85" s="6"/>
      <c r="L85" s="6"/>
      <c r="P85" s="2"/>
      <c r="Q85" s="6"/>
      <c r="R85" s="6"/>
      <c r="S85" s="6"/>
      <c r="T85" s="6"/>
    </row>
    <row r="86" spans="1:20" ht="12.75">
      <c r="A86" s="10"/>
      <c r="B86" s="9"/>
      <c r="C86" s="3"/>
      <c r="F86" s="6"/>
      <c r="H86" s="6"/>
      <c r="J86" s="6"/>
      <c r="L86" s="6"/>
      <c r="Q86" s="6"/>
      <c r="R86" s="6"/>
      <c r="S86" s="6"/>
      <c r="T86" s="6"/>
    </row>
    <row r="87" spans="1:20" ht="12.75">
      <c r="A87" s="13">
        <v>21</v>
      </c>
      <c r="B87" s="14" t="s">
        <v>111</v>
      </c>
      <c r="C87" s="14" t="s">
        <v>59</v>
      </c>
      <c r="D87" s="20">
        <v>12.17</v>
      </c>
      <c r="E87" s="16">
        <f>RANK(D87,D$87:D$87)</f>
        <v>1</v>
      </c>
      <c r="F87" s="15">
        <v>2.5</v>
      </c>
      <c r="G87" s="16">
        <f>RANK(F87,F$87:F$87)</f>
        <v>1</v>
      </c>
      <c r="H87" s="15">
        <v>8.45</v>
      </c>
      <c r="I87" s="16">
        <f>RANK(H87,H$87:H$87)</f>
        <v>1</v>
      </c>
      <c r="J87" s="15">
        <v>7.2</v>
      </c>
      <c r="K87" s="16">
        <f>RANK(J87,J$87:J$87)</f>
        <v>1</v>
      </c>
      <c r="L87" s="15">
        <v>8.15</v>
      </c>
      <c r="M87" s="16">
        <f>RANK(L87,L$87:L$87)</f>
        <v>1</v>
      </c>
      <c r="N87" s="17">
        <f>D87+F87+H87+J87+L87</f>
        <v>38.47</v>
      </c>
      <c r="O87" s="16">
        <f>RANK(N87,N$87:N$87)</f>
        <v>1</v>
      </c>
      <c r="Q87" s="6"/>
      <c r="R87" s="6"/>
      <c r="S87" s="6"/>
      <c r="T87" s="6"/>
    </row>
    <row r="88" spans="1:20" ht="12.75">
      <c r="A88" s="10"/>
      <c r="Q88" s="6"/>
      <c r="R88" s="6"/>
      <c r="S88" s="6"/>
      <c r="T88" s="6"/>
    </row>
    <row r="89" spans="17:20" ht="12.75">
      <c r="Q89" s="6"/>
      <c r="R89" s="6"/>
      <c r="S89" s="6"/>
      <c r="T89" s="6"/>
    </row>
    <row r="90" spans="17:20" ht="12.75">
      <c r="Q90" s="6"/>
      <c r="R90" s="6"/>
      <c r="S90" s="6"/>
      <c r="T90" s="6"/>
    </row>
    <row r="91" spans="17:20" ht="12.75">
      <c r="Q91" s="6"/>
      <c r="R91" s="6"/>
      <c r="S91" s="6"/>
      <c r="T91" s="6"/>
    </row>
    <row r="92" spans="17:20" ht="12.75">
      <c r="Q92" s="6"/>
      <c r="R92" s="6"/>
      <c r="S92" s="6"/>
      <c r="T92" s="6"/>
    </row>
  </sheetData>
  <sheetProtection/>
  <mergeCells count="2">
    <mergeCell ref="A1:N1"/>
    <mergeCell ref="A2:N2"/>
  </mergeCells>
  <conditionalFormatting sqref="P88 P78 O53 D70:F70 P84 O1 O33 N70 O60 O56 O28:O29 O83:O86 O76:O81 O67:O72 O88:O65536 O38:O49 O3:O19">
    <cfRule type="cellIs" priority="214" dxfId="7" operator="equal" stopIfTrue="1">
      <formula>1</formula>
    </cfRule>
    <cfRule type="cellIs" priority="215" dxfId="6" operator="equal" stopIfTrue="1">
      <formula>2</formula>
    </cfRule>
    <cfRule type="cellIs" priority="216" dxfId="5" operator="equal" stopIfTrue="1">
      <formula>3</formula>
    </cfRule>
  </conditionalFormatting>
  <conditionalFormatting sqref="O2">
    <cfRule type="cellIs" priority="208" dxfId="7" operator="equal" stopIfTrue="1">
      <formula>1</formula>
    </cfRule>
    <cfRule type="cellIs" priority="209" dxfId="6" operator="equal" stopIfTrue="1">
      <formula>2</formula>
    </cfRule>
    <cfRule type="cellIs" priority="210" dxfId="5" operator="equal" stopIfTrue="1">
      <formula>3</formula>
    </cfRule>
  </conditionalFormatting>
  <conditionalFormatting sqref="G70">
    <cfRule type="cellIs" priority="191" dxfId="7" operator="equal" stopIfTrue="1">
      <formula>1</formula>
    </cfRule>
    <cfRule type="cellIs" priority="192" dxfId="6" operator="equal" stopIfTrue="1">
      <formula>2</formula>
    </cfRule>
    <cfRule type="cellIs" priority="193" dxfId="5" operator="equal" stopIfTrue="1">
      <formula>3</formula>
    </cfRule>
  </conditionalFormatting>
  <conditionalFormatting sqref="E28:E29 E76:E77 G76:G77 I76:I77 K76:K77 M76:M77 E38:E49 E8:E19 G8:G19 I8:I19 K8:K19 M8:M19">
    <cfRule type="cellIs" priority="201" dxfId="0" operator="equal" stopIfTrue="1">
      <formula>1</formula>
    </cfRule>
  </conditionalFormatting>
  <conditionalFormatting sqref="E33">
    <cfRule type="cellIs" priority="200" dxfId="0" operator="equal" stopIfTrue="1">
      <formula>1</formula>
    </cfRule>
  </conditionalFormatting>
  <conditionalFormatting sqref="E53 E56">
    <cfRule type="cellIs" priority="198" dxfId="0" operator="equal" stopIfTrue="1">
      <formula>1</formula>
    </cfRule>
  </conditionalFormatting>
  <conditionalFormatting sqref="E60 E67:E68">
    <cfRule type="cellIs" priority="197" dxfId="0" operator="equal" stopIfTrue="1">
      <formula>1</formula>
    </cfRule>
  </conditionalFormatting>
  <conditionalFormatting sqref="E72">
    <cfRule type="cellIs" priority="196" dxfId="0" operator="equal" stopIfTrue="1">
      <formula>1</formula>
    </cfRule>
  </conditionalFormatting>
  <conditionalFormatting sqref="E81 E83">
    <cfRule type="cellIs" priority="195" dxfId="0" operator="equal" stopIfTrue="1">
      <formula>1</formula>
    </cfRule>
  </conditionalFormatting>
  <conditionalFormatting sqref="G60 G67:G68">
    <cfRule type="cellIs" priority="186" dxfId="0" operator="equal" stopIfTrue="1">
      <formula>1</formula>
    </cfRule>
  </conditionalFormatting>
  <conditionalFormatting sqref="G28:G29">
    <cfRule type="cellIs" priority="190" dxfId="0" operator="equal" stopIfTrue="1">
      <formula>1</formula>
    </cfRule>
  </conditionalFormatting>
  <conditionalFormatting sqref="G33">
    <cfRule type="cellIs" priority="189" dxfId="0" operator="equal" stopIfTrue="1">
      <formula>1</formula>
    </cfRule>
  </conditionalFormatting>
  <conditionalFormatting sqref="G53 G56">
    <cfRule type="cellIs" priority="187" dxfId="0" operator="equal" stopIfTrue="1">
      <formula>1</formula>
    </cfRule>
  </conditionalFormatting>
  <conditionalFormatting sqref="I33">
    <cfRule type="cellIs" priority="178" dxfId="0" operator="equal" stopIfTrue="1">
      <formula>1</formula>
    </cfRule>
  </conditionalFormatting>
  <conditionalFormatting sqref="G72">
    <cfRule type="cellIs" priority="185" dxfId="0" operator="equal" stopIfTrue="1">
      <formula>1</formula>
    </cfRule>
  </conditionalFormatting>
  <conditionalFormatting sqref="G81 G83">
    <cfRule type="cellIs" priority="184" dxfId="0" operator="equal" stopIfTrue="1">
      <formula>1</formula>
    </cfRule>
  </conditionalFormatting>
  <conditionalFormatting sqref="I60 I67:I68">
    <cfRule type="cellIs" priority="175" dxfId="0" operator="equal" stopIfTrue="1">
      <formula>1</formula>
    </cfRule>
  </conditionalFormatting>
  <conditionalFormatting sqref="I70">
    <cfRule type="cellIs" priority="180" dxfId="7" operator="equal" stopIfTrue="1">
      <formula>1</formula>
    </cfRule>
    <cfRule type="cellIs" priority="181" dxfId="6" operator="equal" stopIfTrue="1">
      <formula>2</formula>
    </cfRule>
    <cfRule type="cellIs" priority="182" dxfId="5" operator="equal" stopIfTrue="1">
      <formula>3</formula>
    </cfRule>
  </conditionalFormatting>
  <conditionalFormatting sqref="I28:I29">
    <cfRule type="cellIs" priority="179" dxfId="0" operator="equal" stopIfTrue="1">
      <formula>1</formula>
    </cfRule>
  </conditionalFormatting>
  <conditionalFormatting sqref="I53 I56">
    <cfRule type="cellIs" priority="176" dxfId="0" operator="equal" stopIfTrue="1">
      <formula>1</formula>
    </cfRule>
  </conditionalFormatting>
  <conditionalFormatting sqref="K33">
    <cfRule type="cellIs" priority="167" dxfId="0" operator="equal" stopIfTrue="1">
      <formula>1</formula>
    </cfRule>
  </conditionalFormatting>
  <conditionalFormatting sqref="I72">
    <cfRule type="cellIs" priority="174" dxfId="0" operator="equal" stopIfTrue="1">
      <formula>1</formula>
    </cfRule>
  </conditionalFormatting>
  <conditionalFormatting sqref="I81 I83">
    <cfRule type="cellIs" priority="173" dxfId="0" operator="equal" stopIfTrue="1">
      <formula>1</formula>
    </cfRule>
  </conditionalFormatting>
  <conditionalFormatting sqref="K60 K67:K68">
    <cfRule type="cellIs" priority="164" dxfId="0" operator="equal" stopIfTrue="1">
      <formula>1</formula>
    </cfRule>
  </conditionalFormatting>
  <conditionalFormatting sqref="K70">
    <cfRule type="cellIs" priority="169" dxfId="7" operator="equal" stopIfTrue="1">
      <formula>1</formula>
    </cfRule>
    <cfRule type="cellIs" priority="170" dxfId="6" operator="equal" stopIfTrue="1">
      <formula>2</formula>
    </cfRule>
    <cfRule type="cellIs" priority="171" dxfId="5" operator="equal" stopIfTrue="1">
      <formula>3</formula>
    </cfRule>
  </conditionalFormatting>
  <conditionalFormatting sqref="K28:K29">
    <cfRule type="cellIs" priority="168" dxfId="0" operator="equal" stopIfTrue="1">
      <formula>1</formula>
    </cfRule>
  </conditionalFormatting>
  <conditionalFormatting sqref="K53 K56">
    <cfRule type="cellIs" priority="165" dxfId="0" operator="equal" stopIfTrue="1">
      <formula>1</formula>
    </cfRule>
  </conditionalFormatting>
  <conditionalFormatting sqref="M33">
    <cfRule type="cellIs" priority="156" dxfId="0" operator="equal" stopIfTrue="1">
      <formula>1</formula>
    </cfRule>
  </conditionalFormatting>
  <conditionalFormatting sqref="K72">
    <cfRule type="cellIs" priority="163" dxfId="0" operator="equal" stopIfTrue="1">
      <formula>1</formula>
    </cfRule>
  </conditionalFormatting>
  <conditionalFormatting sqref="K81 K83">
    <cfRule type="cellIs" priority="162" dxfId="0" operator="equal" stopIfTrue="1">
      <formula>1</formula>
    </cfRule>
  </conditionalFormatting>
  <conditionalFormatting sqref="M60 M67:M68">
    <cfRule type="cellIs" priority="153" dxfId="0" operator="equal" stopIfTrue="1">
      <formula>1</formula>
    </cfRule>
  </conditionalFormatting>
  <conditionalFormatting sqref="M70">
    <cfRule type="cellIs" priority="158" dxfId="7" operator="equal" stopIfTrue="1">
      <formula>1</formula>
    </cfRule>
    <cfRule type="cellIs" priority="159" dxfId="6" operator="equal" stopIfTrue="1">
      <formula>2</formula>
    </cfRule>
    <cfRule type="cellIs" priority="160" dxfId="5" operator="equal" stopIfTrue="1">
      <formula>3</formula>
    </cfRule>
  </conditionalFormatting>
  <conditionalFormatting sqref="M28:M29">
    <cfRule type="cellIs" priority="157" dxfId="0" operator="equal" stopIfTrue="1">
      <formula>1</formula>
    </cfRule>
  </conditionalFormatting>
  <conditionalFormatting sqref="M53 M56">
    <cfRule type="cellIs" priority="154" dxfId="0" operator="equal" stopIfTrue="1">
      <formula>1</formula>
    </cfRule>
  </conditionalFormatting>
  <conditionalFormatting sqref="M72">
    <cfRule type="cellIs" priority="152" dxfId="0" operator="equal" stopIfTrue="1">
      <formula>1</formula>
    </cfRule>
  </conditionalFormatting>
  <conditionalFormatting sqref="M81 M83">
    <cfRule type="cellIs" priority="151" dxfId="0" operator="equal" stopIfTrue="1">
      <formula>1</formula>
    </cfRule>
  </conditionalFormatting>
  <conditionalFormatting sqref="K65:K66">
    <cfRule type="cellIs" priority="134" dxfId="0" operator="equal" stopIfTrue="1">
      <formula>1</formula>
    </cfRule>
  </conditionalFormatting>
  <conditionalFormatting sqref="H70">
    <cfRule type="cellIs" priority="147" dxfId="7" operator="equal" stopIfTrue="1">
      <formula>1</formula>
    </cfRule>
    <cfRule type="cellIs" priority="148" dxfId="6" operator="equal" stopIfTrue="1">
      <formula>2</formula>
    </cfRule>
    <cfRule type="cellIs" priority="149" dxfId="5" operator="equal" stopIfTrue="1">
      <formula>3</formula>
    </cfRule>
  </conditionalFormatting>
  <conditionalFormatting sqref="J70">
    <cfRule type="cellIs" priority="144" dxfId="7" operator="equal" stopIfTrue="1">
      <formula>1</formula>
    </cfRule>
    <cfRule type="cellIs" priority="145" dxfId="6" operator="equal" stopIfTrue="1">
      <formula>2</formula>
    </cfRule>
    <cfRule type="cellIs" priority="146" dxfId="5" operator="equal" stopIfTrue="1">
      <formula>3</formula>
    </cfRule>
  </conditionalFormatting>
  <conditionalFormatting sqref="L70">
    <cfRule type="cellIs" priority="141" dxfId="7" operator="equal" stopIfTrue="1">
      <formula>1</formula>
    </cfRule>
    <cfRule type="cellIs" priority="142" dxfId="6" operator="equal" stopIfTrue="1">
      <formula>2</formula>
    </cfRule>
    <cfRule type="cellIs" priority="143" dxfId="5" operator="equal" stopIfTrue="1">
      <formula>3</formula>
    </cfRule>
  </conditionalFormatting>
  <conditionalFormatting sqref="O65:O66">
    <cfRule type="cellIs" priority="138" dxfId="7" operator="equal" stopIfTrue="1">
      <formula>1</formula>
    </cfRule>
    <cfRule type="cellIs" priority="139" dxfId="6" operator="equal" stopIfTrue="1">
      <formula>2</formula>
    </cfRule>
    <cfRule type="cellIs" priority="140" dxfId="5" operator="equal" stopIfTrue="1">
      <formula>3</formula>
    </cfRule>
  </conditionalFormatting>
  <conditionalFormatting sqref="E65:E66">
    <cfRule type="cellIs" priority="137" dxfId="0" operator="equal" stopIfTrue="1">
      <formula>1</formula>
    </cfRule>
  </conditionalFormatting>
  <conditionalFormatting sqref="G65:G66">
    <cfRule type="cellIs" priority="136" dxfId="0" operator="equal" stopIfTrue="1">
      <formula>1</formula>
    </cfRule>
  </conditionalFormatting>
  <conditionalFormatting sqref="I65:I66">
    <cfRule type="cellIs" priority="135" dxfId="0" operator="equal" stopIfTrue="1">
      <formula>1</formula>
    </cfRule>
  </conditionalFormatting>
  <conditionalFormatting sqref="M65:M66">
    <cfRule type="cellIs" priority="133" dxfId="0" operator="equal" stopIfTrue="1">
      <formula>1</formula>
    </cfRule>
  </conditionalFormatting>
  <conditionalFormatting sqref="O63:O64">
    <cfRule type="cellIs" priority="130" dxfId="7" operator="equal" stopIfTrue="1">
      <formula>1</formula>
    </cfRule>
    <cfRule type="cellIs" priority="131" dxfId="6" operator="equal" stopIfTrue="1">
      <formula>2</formula>
    </cfRule>
    <cfRule type="cellIs" priority="132" dxfId="5" operator="equal" stopIfTrue="1">
      <formula>3</formula>
    </cfRule>
  </conditionalFormatting>
  <conditionalFormatting sqref="E63:E64">
    <cfRule type="cellIs" priority="129" dxfId="0" operator="equal" stopIfTrue="1">
      <formula>1</formula>
    </cfRule>
  </conditionalFormatting>
  <conditionalFormatting sqref="G63:G64">
    <cfRule type="cellIs" priority="128" dxfId="0" operator="equal" stopIfTrue="1">
      <formula>1</formula>
    </cfRule>
  </conditionalFormatting>
  <conditionalFormatting sqref="I63:I64">
    <cfRule type="cellIs" priority="127" dxfId="0" operator="equal" stopIfTrue="1">
      <formula>1</formula>
    </cfRule>
  </conditionalFormatting>
  <conditionalFormatting sqref="K63:K64">
    <cfRule type="cellIs" priority="126" dxfId="0" operator="equal" stopIfTrue="1">
      <formula>1</formula>
    </cfRule>
  </conditionalFormatting>
  <conditionalFormatting sqref="M63:M64">
    <cfRule type="cellIs" priority="125" dxfId="0" operator="equal" stopIfTrue="1">
      <formula>1</formula>
    </cfRule>
  </conditionalFormatting>
  <conditionalFormatting sqref="O61:O62">
    <cfRule type="cellIs" priority="122" dxfId="7" operator="equal" stopIfTrue="1">
      <formula>1</formula>
    </cfRule>
    <cfRule type="cellIs" priority="123" dxfId="6" operator="equal" stopIfTrue="1">
      <formula>2</formula>
    </cfRule>
    <cfRule type="cellIs" priority="124" dxfId="5" operator="equal" stopIfTrue="1">
      <formula>3</formula>
    </cfRule>
  </conditionalFormatting>
  <conditionalFormatting sqref="E61:E62">
    <cfRule type="cellIs" priority="121" dxfId="0" operator="equal" stopIfTrue="1">
      <formula>1</formula>
    </cfRule>
  </conditionalFormatting>
  <conditionalFormatting sqref="G61:G62">
    <cfRule type="cellIs" priority="120" dxfId="0" operator="equal" stopIfTrue="1">
      <formula>1</formula>
    </cfRule>
  </conditionalFormatting>
  <conditionalFormatting sqref="I61:I62">
    <cfRule type="cellIs" priority="119" dxfId="0" operator="equal" stopIfTrue="1">
      <formula>1</formula>
    </cfRule>
  </conditionalFormatting>
  <conditionalFormatting sqref="K61:K62">
    <cfRule type="cellIs" priority="118" dxfId="0" operator="equal" stopIfTrue="1">
      <formula>1</formula>
    </cfRule>
  </conditionalFormatting>
  <conditionalFormatting sqref="M61:M62">
    <cfRule type="cellIs" priority="117" dxfId="0" operator="equal" stopIfTrue="1">
      <formula>1</formula>
    </cfRule>
  </conditionalFormatting>
  <conditionalFormatting sqref="O74:O75">
    <cfRule type="cellIs" priority="114" dxfId="7" operator="equal" stopIfTrue="1">
      <formula>1</formula>
    </cfRule>
    <cfRule type="cellIs" priority="115" dxfId="6" operator="equal" stopIfTrue="1">
      <formula>2</formula>
    </cfRule>
    <cfRule type="cellIs" priority="116" dxfId="5" operator="equal" stopIfTrue="1">
      <formula>3</formula>
    </cfRule>
  </conditionalFormatting>
  <conditionalFormatting sqref="E74:E75">
    <cfRule type="cellIs" priority="113" dxfId="0" operator="equal" stopIfTrue="1">
      <formula>1</formula>
    </cfRule>
  </conditionalFormatting>
  <conditionalFormatting sqref="G74:G75">
    <cfRule type="cellIs" priority="112" dxfId="0" operator="equal" stopIfTrue="1">
      <formula>1</formula>
    </cfRule>
  </conditionalFormatting>
  <conditionalFormatting sqref="I74:I75">
    <cfRule type="cellIs" priority="111" dxfId="0" operator="equal" stopIfTrue="1">
      <formula>1</formula>
    </cfRule>
  </conditionalFormatting>
  <conditionalFormatting sqref="K74:K75">
    <cfRule type="cellIs" priority="110" dxfId="0" operator="equal" stopIfTrue="1">
      <formula>1</formula>
    </cfRule>
  </conditionalFormatting>
  <conditionalFormatting sqref="M74:M75">
    <cfRule type="cellIs" priority="109" dxfId="0" operator="equal" stopIfTrue="1">
      <formula>1</formula>
    </cfRule>
  </conditionalFormatting>
  <conditionalFormatting sqref="O73">
    <cfRule type="cellIs" priority="106" dxfId="7" operator="equal" stopIfTrue="1">
      <formula>1</formula>
    </cfRule>
    <cfRule type="cellIs" priority="107" dxfId="6" operator="equal" stopIfTrue="1">
      <formula>2</formula>
    </cfRule>
    <cfRule type="cellIs" priority="108" dxfId="5" operator="equal" stopIfTrue="1">
      <formula>3</formula>
    </cfRule>
  </conditionalFormatting>
  <conditionalFormatting sqref="E73">
    <cfRule type="cellIs" priority="105" dxfId="0" operator="equal" stopIfTrue="1">
      <formula>1</formula>
    </cfRule>
  </conditionalFormatting>
  <conditionalFormatting sqref="G73">
    <cfRule type="cellIs" priority="104" dxfId="0" operator="equal" stopIfTrue="1">
      <formula>1</formula>
    </cfRule>
  </conditionalFormatting>
  <conditionalFormatting sqref="I73">
    <cfRule type="cellIs" priority="103" dxfId="0" operator="equal" stopIfTrue="1">
      <formula>1</formula>
    </cfRule>
  </conditionalFormatting>
  <conditionalFormatting sqref="K73">
    <cfRule type="cellIs" priority="102" dxfId="0" operator="equal" stopIfTrue="1">
      <formula>1</formula>
    </cfRule>
  </conditionalFormatting>
  <conditionalFormatting sqref="M73">
    <cfRule type="cellIs" priority="101" dxfId="0" operator="equal" stopIfTrue="1">
      <formula>1</formula>
    </cfRule>
  </conditionalFormatting>
  <conditionalFormatting sqref="O82">
    <cfRule type="cellIs" priority="98" dxfId="7" operator="equal" stopIfTrue="1">
      <formula>1</formula>
    </cfRule>
    <cfRule type="cellIs" priority="99" dxfId="6" operator="equal" stopIfTrue="1">
      <formula>2</formula>
    </cfRule>
    <cfRule type="cellIs" priority="100" dxfId="5" operator="equal" stopIfTrue="1">
      <formula>3</formula>
    </cfRule>
  </conditionalFormatting>
  <conditionalFormatting sqref="E82">
    <cfRule type="cellIs" priority="97" dxfId="0" operator="equal" stopIfTrue="1">
      <formula>1</formula>
    </cfRule>
  </conditionalFormatting>
  <conditionalFormatting sqref="G82">
    <cfRule type="cellIs" priority="96" dxfId="0" operator="equal" stopIfTrue="1">
      <formula>1</formula>
    </cfRule>
  </conditionalFormatting>
  <conditionalFormatting sqref="I82">
    <cfRule type="cellIs" priority="95" dxfId="0" operator="equal" stopIfTrue="1">
      <formula>1</formula>
    </cfRule>
  </conditionalFormatting>
  <conditionalFormatting sqref="K82">
    <cfRule type="cellIs" priority="94" dxfId="0" operator="equal" stopIfTrue="1">
      <formula>1</formula>
    </cfRule>
  </conditionalFormatting>
  <conditionalFormatting sqref="M82">
    <cfRule type="cellIs" priority="93" dxfId="0" operator="equal" stopIfTrue="1">
      <formula>1</formula>
    </cfRule>
  </conditionalFormatting>
  <conditionalFormatting sqref="O55">
    <cfRule type="cellIs" priority="74" dxfId="7" operator="equal" stopIfTrue="1">
      <formula>1</formula>
    </cfRule>
    <cfRule type="cellIs" priority="75" dxfId="6" operator="equal" stopIfTrue="1">
      <formula>2</formula>
    </cfRule>
    <cfRule type="cellIs" priority="76" dxfId="5" operator="equal" stopIfTrue="1">
      <formula>3</formula>
    </cfRule>
  </conditionalFormatting>
  <conditionalFormatting sqref="E55">
    <cfRule type="cellIs" priority="73" dxfId="0" operator="equal" stopIfTrue="1">
      <formula>1</formula>
    </cfRule>
  </conditionalFormatting>
  <conditionalFormatting sqref="G55">
    <cfRule type="cellIs" priority="72" dxfId="0" operator="equal" stopIfTrue="1">
      <formula>1</formula>
    </cfRule>
  </conditionalFormatting>
  <conditionalFormatting sqref="I55">
    <cfRule type="cellIs" priority="71" dxfId="0" operator="equal" stopIfTrue="1">
      <formula>1</formula>
    </cfRule>
  </conditionalFormatting>
  <conditionalFormatting sqref="K55">
    <cfRule type="cellIs" priority="70" dxfId="0" operator="equal" stopIfTrue="1">
      <formula>1</formula>
    </cfRule>
  </conditionalFormatting>
  <conditionalFormatting sqref="M55">
    <cfRule type="cellIs" priority="69" dxfId="0" operator="equal" stopIfTrue="1">
      <formula>1</formula>
    </cfRule>
  </conditionalFormatting>
  <conditionalFormatting sqref="O54">
    <cfRule type="cellIs" priority="66" dxfId="7" operator="equal" stopIfTrue="1">
      <formula>1</formula>
    </cfRule>
    <cfRule type="cellIs" priority="67" dxfId="6" operator="equal" stopIfTrue="1">
      <formula>2</formula>
    </cfRule>
    <cfRule type="cellIs" priority="68" dxfId="5" operator="equal" stopIfTrue="1">
      <formula>3</formula>
    </cfRule>
  </conditionalFormatting>
  <conditionalFormatting sqref="E54">
    <cfRule type="cellIs" priority="65" dxfId="0" operator="equal" stopIfTrue="1">
      <formula>1</formula>
    </cfRule>
  </conditionalFormatting>
  <conditionalFormatting sqref="G54">
    <cfRule type="cellIs" priority="64" dxfId="0" operator="equal" stopIfTrue="1">
      <formula>1</formula>
    </cfRule>
  </conditionalFormatting>
  <conditionalFormatting sqref="I54">
    <cfRule type="cellIs" priority="63" dxfId="0" operator="equal" stopIfTrue="1">
      <formula>1</formula>
    </cfRule>
  </conditionalFormatting>
  <conditionalFormatting sqref="K54">
    <cfRule type="cellIs" priority="62" dxfId="0" operator="equal" stopIfTrue="1">
      <formula>1</formula>
    </cfRule>
  </conditionalFormatting>
  <conditionalFormatting sqref="M54">
    <cfRule type="cellIs" priority="61" dxfId="0" operator="equal" stopIfTrue="1">
      <formula>1</formula>
    </cfRule>
  </conditionalFormatting>
  <conditionalFormatting sqref="O24:O27">
    <cfRule type="cellIs" priority="58" dxfId="7" operator="equal" stopIfTrue="1">
      <formula>1</formula>
    </cfRule>
    <cfRule type="cellIs" priority="59" dxfId="6" operator="equal" stopIfTrue="1">
      <formula>2</formula>
    </cfRule>
    <cfRule type="cellIs" priority="60" dxfId="5" operator="equal" stopIfTrue="1">
      <formula>3</formula>
    </cfRule>
  </conditionalFormatting>
  <conditionalFormatting sqref="E24:E27">
    <cfRule type="cellIs" priority="57" dxfId="0" operator="equal" stopIfTrue="1">
      <formula>1</formula>
    </cfRule>
  </conditionalFormatting>
  <conditionalFormatting sqref="G24:G27">
    <cfRule type="cellIs" priority="56" dxfId="0" operator="equal" stopIfTrue="1">
      <formula>1</formula>
    </cfRule>
  </conditionalFormatting>
  <conditionalFormatting sqref="I24:I27">
    <cfRule type="cellIs" priority="55" dxfId="0" operator="equal" stopIfTrue="1">
      <formula>1</formula>
    </cfRule>
  </conditionalFormatting>
  <conditionalFormatting sqref="K24:K27">
    <cfRule type="cellIs" priority="54" dxfId="0" operator="equal" stopIfTrue="1">
      <formula>1</formula>
    </cfRule>
  </conditionalFormatting>
  <conditionalFormatting sqref="M24:M27">
    <cfRule type="cellIs" priority="53" dxfId="0" operator="equal" stopIfTrue="1">
      <formula>1</formula>
    </cfRule>
  </conditionalFormatting>
  <conditionalFormatting sqref="O20:O23">
    <cfRule type="cellIs" priority="50" dxfId="7" operator="equal" stopIfTrue="1">
      <formula>1</formula>
    </cfRule>
    <cfRule type="cellIs" priority="51" dxfId="6" operator="equal" stopIfTrue="1">
      <formula>2</formula>
    </cfRule>
    <cfRule type="cellIs" priority="52" dxfId="5" operator="equal" stopIfTrue="1">
      <formula>3</formula>
    </cfRule>
  </conditionalFormatting>
  <conditionalFormatting sqref="E20:E23">
    <cfRule type="cellIs" priority="49" dxfId="0" operator="equal" stopIfTrue="1">
      <formula>1</formula>
    </cfRule>
  </conditionalFormatting>
  <conditionalFormatting sqref="G20:G23">
    <cfRule type="cellIs" priority="48" dxfId="0" operator="equal" stopIfTrue="1">
      <formula>1</formula>
    </cfRule>
  </conditionalFormatting>
  <conditionalFormatting sqref="I20:I23">
    <cfRule type="cellIs" priority="47" dxfId="0" operator="equal" stopIfTrue="1">
      <formula>1</formula>
    </cfRule>
  </conditionalFormatting>
  <conditionalFormatting sqref="K20:K23">
    <cfRule type="cellIs" priority="46" dxfId="0" operator="equal" stopIfTrue="1">
      <formula>1</formula>
    </cfRule>
  </conditionalFormatting>
  <conditionalFormatting sqref="M20:M23">
    <cfRule type="cellIs" priority="45" dxfId="0" operator="equal" stopIfTrue="1">
      <formula>1</formula>
    </cfRule>
  </conditionalFormatting>
  <conditionalFormatting sqref="O34">
    <cfRule type="cellIs" priority="26" dxfId="7" operator="equal" stopIfTrue="1">
      <formula>1</formula>
    </cfRule>
    <cfRule type="cellIs" priority="27" dxfId="6" operator="equal" stopIfTrue="1">
      <formula>2</formula>
    </cfRule>
    <cfRule type="cellIs" priority="28" dxfId="5" operator="equal" stopIfTrue="1">
      <formula>3</formula>
    </cfRule>
  </conditionalFormatting>
  <conditionalFormatting sqref="E34">
    <cfRule type="cellIs" priority="25" dxfId="0" operator="equal" stopIfTrue="1">
      <formula>1</formula>
    </cfRule>
  </conditionalFormatting>
  <conditionalFormatting sqref="G34">
    <cfRule type="cellIs" priority="24" dxfId="0" operator="equal" stopIfTrue="1">
      <formula>1</formula>
    </cfRule>
  </conditionalFormatting>
  <conditionalFormatting sqref="I34">
    <cfRule type="cellIs" priority="23" dxfId="0" operator="equal" stopIfTrue="1">
      <formula>1</formula>
    </cfRule>
  </conditionalFormatting>
  <conditionalFormatting sqref="K34">
    <cfRule type="cellIs" priority="22" dxfId="0" operator="equal" stopIfTrue="1">
      <formula>1</formula>
    </cfRule>
  </conditionalFormatting>
  <conditionalFormatting sqref="M34">
    <cfRule type="cellIs" priority="21" dxfId="0" operator="equal" stopIfTrue="1">
      <formula>1</formula>
    </cfRule>
  </conditionalFormatting>
  <conditionalFormatting sqref="O87">
    <cfRule type="cellIs" priority="18" dxfId="7" operator="equal" stopIfTrue="1">
      <formula>1</formula>
    </cfRule>
    <cfRule type="cellIs" priority="19" dxfId="6" operator="equal" stopIfTrue="1">
      <formula>2</formula>
    </cfRule>
    <cfRule type="cellIs" priority="20" dxfId="5" operator="equal" stopIfTrue="1">
      <formula>3</formula>
    </cfRule>
  </conditionalFormatting>
  <conditionalFormatting sqref="E87">
    <cfRule type="cellIs" priority="17" dxfId="0" operator="equal" stopIfTrue="1">
      <formula>1</formula>
    </cfRule>
  </conditionalFormatting>
  <conditionalFormatting sqref="G87">
    <cfRule type="cellIs" priority="16" dxfId="0" operator="equal" stopIfTrue="1">
      <formula>1</formula>
    </cfRule>
  </conditionalFormatting>
  <conditionalFormatting sqref="I87">
    <cfRule type="cellIs" priority="15" dxfId="0" operator="equal" stopIfTrue="1">
      <formula>1</formula>
    </cfRule>
  </conditionalFormatting>
  <conditionalFormatting sqref="K87">
    <cfRule type="cellIs" priority="14" dxfId="0" operator="equal" stopIfTrue="1">
      <formula>1</formula>
    </cfRule>
  </conditionalFormatting>
  <conditionalFormatting sqref="M87">
    <cfRule type="cellIs" priority="13" dxfId="0" operator="equal" stopIfTrue="1">
      <formula>1</formula>
    </cfRule>
  </conditionalFormatting>
  <conditionalFormatting sqref="G38:G49">
    <cfRule type="cellIs" priority="4" dxfId="0" operator="equal" stopIfTrue="1">
      <formula>1</formula>
    </cfRule>
  </conditionalFormatting>
  <conditionalFormatting sqref="I38:I49">
    <cfRule type="cellIs" priority="3" dxfId="0" operator="equal" stopIfTrue="1">
      <formula>1</formula>
    </cfRule>
  </conditionalFormatting>
  <conditionalFormatting sqref="K38:K49">
    <cfRule type="cellIs" priority="2" dxfId="0" operator="equal" stopIfTrue="1">
      <formula>1</formula>
    </cfRule>
  </conditionalFormatting>
  <conditionalFormatting sqref="M38:M49">
    <cfRule type="cellIs" priority="1" dxfId="0" operator="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90" zoomScaleNormal="90" zoomScalePageLayoutView="0" workbookViewId="0" topLeftCell="A1">
      <selection activeCell="A1" sqref="A1:N1"/>
    </sheetView>
  </sheetViews>
  <sheetFormatPr defaultColWidth="9.33203125" defaultRowHeight="12.75"/>
  <cols>
    <col min="1" max="1" width="6.16015625" style="25" bestFit="1" customWidth="1"/>
    <col min="2" max="2" width="35.33203125" style="25" bestFit="1" customWidth="1"/>
    <col min="3" max="3" width="22.83203125" style="25" bestFit="1" customWidth="1"/>
    <col min="4" max="4" width="8.5" style="25" bestFit="1" customWidth="1"/>
    <col min="5" max="5" width="6.5" style="25" bestFit="1" customWidth="1"/>
    <col min="6" max="6" width="7.33203125" style="25" bestFit="1" customWidth="1"/>
    <col min="7" max="7" width="6.5" style="25" bestFit="1" customWidth="1"/>
    <col min="8" max="8" width="7.66015625" style="25" bestFit="1" customWidth="1"/>
    <col min="9" max="9" width="6.5" style="25" bestFit="1" customWidth="1"/>
    <col min="10" max="10" width="8.16015625" style="25" bestFit="1" customWidth="1"/>
    <col min="11" max="11" width="6.5" style="25" bestFit="1" customWidth="1"/>
    <col min="12" max="12" width="9.33203125" style="25" bestFit="1" customWidth="1"/>
    <col min="13" max="13" width="6.5" style="25" bestFit="1" customWidth="1"/>
    <col min="14" max="14" width="8.16015625" style="25" bestFit="1" customWidth="1"/>
    <col min="15" max="15" width="6.16015625" style="25" bestFit="1" customWidth="1"/>
    <col min="16" max="16384" width="9.33203125" style="25" customWidth="1"/>
  </cols>
  <sheetData>
    <row r="1" spans="1:14" s="1" customFormat="1" ht="12.7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ht="12.75">
      <c r="A2" s="39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0" s="1" customFormat="1" ht="12.75">
      <c r="A3" s="26"/>
      <c r="B3" s="26"/>
      <c r="C3" s="26"/>
      <c r="D3" s="35"/>
      <c r="F3" s="35"/>
      <c r="H3" s="35"/>
      <c r="J3" s="35"/>
    </row>
    <row r="4" spans="1:14" s="1" customFormat="1" ht="12.75">
      <c r="A4" s="26"/>
      <c r="B4" s="26" t="s">
        <v>0</v>
      </c>
      <c r="C4" s="26" t="s">
        <v>1</v>
      </c>
      <c r="D4" s="5" t="s">
        <v>2</v>
      </c>
      <c r="E4" s="1" t="s">
        <v>3</v>
      </c>
      <c r="F4" s="5" t="s">
        <v>4</v>
      </c>
      <c r="G4" s="1" t="s">
        <v>3</v>
      </c>
      <c r="H4" s="5" t="s">
        <v>5</v>
      </c>
      <c r="I4" s="1" t="s">
        <v>3</v>
      </c>
      <c r="J4" s="5" t="s">
        <v>6</v>
      </c>
      <c r="K4" s="1" t="s">
        <v>3</v>
      </c>
      <c r="L4" s="1" t="s">
        <v>7</v>
      </c>
      <c r="M4" s="1" t="s">
        <v>3</v>
      </c>
      <c r="N4" s="2"/>
    </row>
    <row r="5" spans="1:14" s="1" customFormat="1" ht="12.75">
      <c r="A5" s="26"/>
      <c r="B5" s="26"/>
      <c r="C5" s="26"/>
      <c r="D5" s="5"/>
      <c r="F5" s="5"/>
      <c r="H5" s="5"/>
      <c r="J5" s="5"/>
      <c r="N5" s="2"/>
    </row>
    <row r="6" spans="1:14" s="1" customFormat="1" ht="18.75">
      <c r="A6" s="26"/>
      <c r="B6" s="27" t="s">
        <v>40</v>
      </c>
      <c r="C6" s="26"/>
      <c r="D6" s="5"/>
      <c r="F6" s="5"/>
      <c r="H6" s="5"/>
      <c r="J6" s="5"/>
      <c r="N6" s="2"/>
    </row>
    <row r="8" spans="1:13" ht="12.75">
      <c r="A8" s="49">
        <v>57</v>
      </c>
      <c r="B8" s="41" t="s">
        <v>22</v>
      </c>
      <c r="C8" s="41" t="s">
        <v>61</v>
      </c>
      <c r="D8" s="44">
        <v>11.15</v>
      </c>
      <c r="E8" s="43">
        <f aca="true" t="shared" si="0" ref="E8:E15">RANK(D8,D$8:D$15)</f>
        <v>5</v>
      </c>
      <c r="F8" s="44">
        <v>10.4</v>
      </c>
      <c r="G8" s="43">
        <f aca="true" t="shared" si="1" ref="G8:G15">RANK(F8,F$8:F$15)</f>
        <v>1</v>
      </c>
      <c r="H8" s="44">
        <v>9.8</v>
      </c>
      <c r="I8" s="43">
        <f aca="true" t="shared" si="2" ref="I8:I15">RANK(H8,H$8:H$15)</f>
        <v>3</v>
      </c>
      <c r="J8" s="44">
        <v>10.2</v>
      </c>
      <c r="K8" s="43">
        <f aca="true" t="shared" si="3" ref="K8:K15">RANK(J8,J$8:J$15)</f>
        <v>6</v>
      </c>
      <c r="L8" s="45">
        <f aca="true" t="shared" si="4" ref="L8:L15">D8+F8+H8+J8</f>
        <v>41.55</v>
      </c>
      <c r="M8" s="43">
        <f aca="true" t="shared" si="5" ref="M8:M15">RANK(L8,L$8:L$15)</f>
        <v>1</v>
      </c>
    </row>
    <row r="9" spans="1:13" ht="12.75">
      <c r="A9" s="13">
        <v>64</v>
      </c>
      <c r="B9" s="14" t="s">
        <v>164</v>
      </c>
      <c r="C9" s="14" t="s">
        <v>159</v>
      </c>
      <c r="D9" s="15">
        <v>11.25</v>
      </c>
      <c r="E9" s="16">
        <f t="shared" si="0"/>
        <v>3</v>
      </c>
      <c r="F9" s="15">
        <v>9.05</v>
      </c>
      <c r="G9" s="16">
        <f t="shared" si="1"/>
        <v>5</v>
      </c>
      <c r="H9" s="15">
        <v>11.3</v>
      </c>
      <c r="I9" s="16">
        <f t="shared" si="2"/>
        <v>1</v>
      </c>
      <c r="J9" s="15">
        <v>9.95</v>
      </c>
      <c r="K9" s="16">
        <f t="shared" si="3"/>
        <v>8</v>
      </c>
      <c r="L9" s="17">
        <f t="shared" si="4"/>
        <v>41.55</v>
      </c>
      <c r="M9" s="16">
        <f t="shared" si="5"/>
        <v>1</v>
      </c>
    </row>
    <row r="10" spans="1:13" ht="12.75">
      <c r="A10" s="13">
        <v>63</v>
      </c>
      <c r="B10" s="14" t="s">
        <v>163</v>
      </c>
      <c r="C10" s="14" t="s">
        <v>159</v>
      </c>
      <c r="D10" s="15">
        <v>10.95</v>
      </c>
      <c r="E10" s="16">
        <f t="shared" si="0"/>
        <v>6</v>
      </c>
      <c r="F10" s="15">
        <v>9.65</v>
      </c>
      <c r="G10" s="16">
        <f t="shared" si="1"/>
        <v>2</v>
      </c>
      <c r="H10" s="15">
        <v>10.4</v>
      </c>
      <c r="I10" s="16">
        <f t="shared" si="2"/>
        <v>2</v>
      </c>
      <c r="J10" s="15">
        <v>10.15</v>
      </c>
      <c r="K10" s="16">
        <f t="shared" si="3"/>
        <v>7</v>
      </c>
      <c r="L10" s="17">
        <f t="shared" si="4"/>
        <v>41.15</v>
      </c>
      <c r="M10" s="16">
        <f t="shared" si="5"/>
        <v>3</v>
      </c>
    </row>
    <row r="11" spans="1:13" ht="12.75">
      <c r="A11" s="13">
        <v>59</v>
      </c>
      <c r="B11" s="14" t="s">
        <v>158</v>
      </c>
      <c r="C11" s="14" t="s">
        <v>159</v>
      </c>
      <c r="D11" s="15">
        <v>11.35</v>
      </c>
      <c r="E11" s="16">
        <f t="shared" si="0"/>
        <v>2</v>
      </c>
      <c r="F11" s="15">
        <v>9.15</v>
      </c>
      <c r="G11" s="16">
        <f t="shared" si="1"/>
        <v>3</v>
      </c>
      <c r="H11" s="15">
        <v>8.8</v>
      </c>
      <c r="I11" s="16">
        <f t="shared" si="2"/>
        <v>5</v>
      </c>
      <c r="J11" s="15">
        <v>11.4</v>
      </c>
      <c r="K11" s="16">
        <f t="shared" si="3"/>
        <v>2</v>
      </c>
      <c r="L11" s="17">
        <f t="shared" si="4"/>
        <v>40.7</v>
      </c>
      <c r="M11" s="16">
        <f t="shared" si="5"/>
        <v>4</v>
      </c>
    </row>
    <row r="12" spans="1:13" ht="12.75">
      <c r="A12" s="13">
        <v>61</v>
      </c>
      <c r="B12" s="14" t="s">
        <v>161</v>
      </c>
      <c r="C12" s="14" t="s">
        <v>159</v>
      </c>
      <c r="D12" s="15">
        <v>11.2</v>
      </c>
      <c r="E12" s="16">
        <f t="shared" si="0"/>
        <v>4</v>
      </c>
      <c r="F12" s="15">
        <v>8.3</v>
      </c>
      <c r="G12" s="16">
        <f t="shared" si="1"/>
        <v>7</v>
      </c>
      <c r="H12" s="15">
        <v>8.7</v>
      </c>
      <c r="I12" s="16">
        <f t="shared" si="2"/>
        <v>7</v>
      </c>
      <c r="J12" s="15">
        <v>10.75</v>
      </c>
      <c r="K12" s="16">
        <f t="shared" si="3"/>
        <v>3</v>
      </c>
      <c r="L12" s="17">
        <f t="shared" si="4"/>
        <v>38.95</v>
      </c>
      <c r="M12" s="16">
        <f t="shared" si="5"/>
        <v>5</v>
      </c>
    </row>
    <row r="13" spans="1:13" ht="12.75">
      <c r="A13" s="13">
        <v>60</v>
      </c>
      <c r="B13" s="14" t="s">
        <v>160</v>
      </c>
      <c r="C13" s="14" t="s">
        <v>159</v>
      </c>
      <c r="D13" s="15">
        <v>10.9</v>
      </c>
      <c r="E13" s="16">
        <f t="shared" si="0"/>
        <v>7</v>
      </c>
      <c r="F13" s="15">
        <v>8</v>
      </c>
      <c r="G13" s="16">
        <f t="shared" si="1"/>
        <v>8</v>
      </c>
      <c r="H13" s="15">
        <v>9.4</v>
      </c>
      <c r="I13" s="16">
        <f t="shared" si="2"/>
        <v>4</v>
      </c>
      <c r="J13" s="15">
        <v>10.5</v>
      </c>
      <c r="K13" s="16">
        <f t="shared" si="3"/>
        <v>5</v>
      </c>
      <c r="L13" s="17">
        <f t="shared" si="4"/>
        <v>38.8</v>
      </c>
      <c r="M13" s="16">
        <f t="shared" si="5"/>
        <v>6</v>
      </c>
    </row>
    <row r="14" spans="1:13" ht="12.75">
      <c r="A14" s="13">
        <v>62</v>
      </c>
      <c r="B14" s="14" t="s">
        <v>162</v>
      </c>
      <c r="C14" s="14" t="s">
        <v>159</v>
      </c>
      <c r="D14" s="15">
        <v>10.7</v>
      </c>
      <c r="E14" s="16">
        <f t="shared" si="0"/>
        <v>8</v>
      </c>
      <c r="F14" s="15">
        <v>8.5</v>
      </c>
      <c r="G14" s="16">
        <f t="shared" si="1"/>
        <v>6</v>
      </c>
      <c r="H14" s="15">
        <v>8.8</v>
      </c>
      <c r="I14" s="16">
        <f t="shared" si="2"/>
        <v>5</v>
      </c>
      <c r="J14" s="15">
        <v>10.7</v>
      </c>
      <c r="K14" s="16">
        <f t="shared" si="3"/>
        <v>4</v>
      </c>
      <c r="L14" s="17">
        <f t="shared" si="4"/>
        <v>38.7</v>
      </c>
      <c r="M14" s="16">
        <f t="shared" si="5"/>
        <v>7</v>
      </c>
    </row>
    <row r="15" spans="1:13" ht="12.75">
      <c r="A15" s="13">
        <v>58</v>
      </c>
      <c r="B15" s="14" t="s">
        <v>157</v>
      </c>
      <c r="C15" s="14" t="s">
        <v>117</v>
      </c>
      <c r="D15" s="15">
        <v>11.5</v>
      </c>
      <c r="E15" s="16">
        <f t="shared" si="0"/>
        <v>1</v>
      </c>
      <c r="F15" s="15">
        <v>9.1</v>
      </c>
      <c r="G15" s="16">
        <f t="shared" si="1"/>
        <v>4</v>
      </c>
      <c r="H15" s="15">
        <v>6.55</v>
      </c>
      <c r="I15" s="16">
        <f t="shared" si="2"/>
        <v>8</v>
      </c>
      <c r="J15" s="15">
        <v>11.45</v>
      </c>
      <c r="K15" s="16">
        <f t="shared" si="3"/>
        <v>1</v>
      </c>
      <c r="L15" s="17">
        <f t="shared" si="4"/>
        <v>38.6</v>
      </c>
      <c r="M15" s="16">
        <f t="shared" si="5"/>
        <v>8</v>
      </c>
    </row>
    <row r="17" spans="1:17" ht="18.75">
      <c r="A17" s="1"/>
      <c r="B17" s="27" t="s">
        <v>36</v>
      </c>
      <c r="C17" s="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2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3" ht="12.75">
      <c r="A19" s="13">
        <v>55</v>
      </c>
      <c r="B19" s="14" t="s">
        <v>38</v>
      </c>
      <c r="C19" s="14" t="s">
        <v>56</v>
      </c>
      <c r="D19" s="15">
        <v>12.3</v>
      </c>
      <c r="E19" s="16">
        <f>RANK(D19,D$19:D$26)</f>
        <v>1</v>
      </c>
      <c r="F19" s="15">
        <v>9.9</v>
      </c>
      <c r="G19" s="16">
        <f>RANK(F19,F$19:F$26)</f>
        <v>1</v>
      </c>
      <c r="H19" s="15">
        <v>11.35</v>
      </c>
      <c r="I19" s="16">
        <f>RANK(H19,H$19:H$26)</f>
        <v>1</v>
      </c>
      <c r="J19" s="15">
        <v>10.75</v>
      </c>
      <c r="K19" s="16">
        <f>RANK(J19,J$19:J$26)</f>
        <v>1</v>
      </c>
      <c r="L19" s="17">
        <f aca="true" t="shared" si="6" ref="L19:L25">D19+F19+H19+J19</f>
        <v>44.300000000000004</v>
      </c>
      <c r="M19" s="16">
        <f>RANK(L19,L$19:L$26)</f>
        <v>1</v>
      </c>
    </row>
    <row r="20" spans="1:13" ht="12.75">
      <c r="A20" s="13">
        <v>49</v>
      </c>
      <c r="B20" s="14" t="s">
        <v>39</v>
      </c>
      <c r="C20" s="14" t="s">
        <v>42</v>
      </c>
      <c r="D20" s="15">
        <v>12</v>
      </c>
      <c r="E20" s="16">
        <f>RANK(D20,D$19:D$25)</f>
        <v>4</v>
      </c>
      <c r="F20" s="15">
        <v>8.85</v>
      </c>
      <c r="G20" s="16">
        <f>RANK(F20,F$19:F$25)</f>
        <v>4</v>
      </c>
      <c r="H20" s="15">
        <v>10.7</v>
      </c>
      <c r="I20" s="16">
        <f>RANK(H20,H$19:H$25)</f>
        <v>3</v>
      </c>
      <c r="J20" s="15">
        <v>10.25</v>
      </c>
      <c r="K20" s="16">
        <f>RANK(J20,J$19:J$25)</f>
        <v>3</v>
      </c>
      <c r="L20" s="17">
        <f t="shared" si="6"/>
        <v>41.8</v>
      </c>
      <c r="M20" s="16">
        <f>RANK(L20,L$19:L$25)</f>
        <v>2</v>
      </c>
    </row>
    <row r="21" spans="1:13" ht="12.75">
      <c r="A21" s="13">
        <v>51</v>
      </c>
      <c r="B21" s="14" t="s">
        <v>155</v>
      </c>
      <c r="C21" s="14" t="s">
        <v>42</v>
      </c>
      <c r="D21" s="15">
        <v>11.4</v>
      </c>
      <c r="E21" s="16">
        <f>RANK(D21,D$19:D$26)</f>
        <v>6</v>
      </c>
      <c r="F21" s="15">
        <v>9.4</v>
      </c>
      <c r="G21" s="16">
        <f>RANK(F21,F$19:F$26)</f>
        <v>2</v>
      </c>
      <c r="H21" s="15">
        <v>10.4</v>
      </c>
      <c r="I21" s="16">
        <f>RANK(H21,H$19:H$26)</f>
        <v>4</v>
      </c>
      <c r="J21" s="15">
        <v>9.95</v>
      </c>
      <c r="K21" s="16">
        <f>RANK(J21,J$19:J$26)</f>
        <v>5</v>
      </c>
      <c r="L21" s="17">
        <f t="shared" si="6"/>
        <v>41.150000000000006</v>
      </c>
      <c r="M21" s="16">
        <f>RANK(L21,L$19:L$26)</f>
        <v>3</v>
      </c>
    </row>
    <row r="22" spans="1:13" ht="12.75">
      <c r="A22" s="18">
        <v>50</v>
      </c>
      <c r="B22" s="14" t="s">
        <v>97</v>
      </c>
      <c r="C22" s="14" t="s">
        <v>42</v>
      </c>
      <c r="D22" s="15">
        <v>12.15</v>
      </c>
      <c r="E22" s="16">
        <f>RANK(D22,D$19:D$26)</f>
        <v>3</v>
      </c>
      <c r="F22" s="15">
        <v>7.7</v>
      </c>
      <c r="G22" s="16">
        <f>RANK(F22,F$19:F$26)</f>
        <v>6</v>
      </c>
      <c r="H22" s="15">
        <v>9.85</v>
      </c>
      <c r="I22" s="16">
        <f>RANK(H22,H$19:H$26)</f>
        <v>6</v>
      </c>
      <c r="J22" s="15">
        <v>10.75</v>
      </c>
      <c r="K22" s="16">
        <f>RANK(J22,J$19:J$26)</f>
        <v>1</v>
      </c>
      <c r="L22" s="17">
        <f t="shared" si="6"/>
        <v>40.45</v>
      </c>
      <c r="M22" s="16">
        <f>RANK(L22,L$19:L$26)</f>
        <v>4</v>
      </c>
    </row>
    <row r="23" spans="1:13" ht="12.75">
      <c r="A23" s="13">
        <v>53</v>
      </c>
      <c r="B23" s="14" t="s">
        <v>156</v>
      </c>
      <c r="C23" s="14" t="s">
        <v>44</v>
      </c>
      <c r="D23" s="15">
        <v>11.55</v>
      </c>
      <c r="E23" s="16">
        <f>RANK(D23,D$19:D$25)</f>
        <v>5</v>
      </c>
      <c r="F23" s="15">
        <v>8.2</v>
      </c>
      <c r="G23" s="16">
        <f>RANK(F23,F$19:F$25)</f>
        <v>5</v>
      </c>
      <c r="H23" s="15">
        <v>9.9</v>
      </c>
      <c r="I23" s="16">
        <f>RANK(H23,H$19:H$25)</f>
        <v>5</v>
      </c>
      <c r="J23" s="15">
        <v>10.15</v>
      </c>
      <c r="K23" s="16">
        <f>RANK(J23,J$19:J$25)</f>
        <v>4</v>
      </c>
      <c r="L23" s="17">
        <f t="shared" si="6"/>
        <v>39.8</v>
      </c>
      <c r="M23" s="16">
        <f>RANK(L23,L$19:L$25)</f>
        <v>5</v>
      </c>
    </row>
    <row r="24" spans="1:13" ht="12.75">
      <c r="A24" s="13">
        <v>56</v>
      </c>
      <c r="B24" s="14" t="s">
        <v>37</v>
      </c>
      <c r="C24" s="14" t="s">
        <v>65</v>
      </c>
      <c r="D24" s="15">
        <v>12.2</v>
      </c>
      <c r="E24" s="16">
        <f>RANK(D24,D$19:D$25)</f>
        <v>2</v>
      </c>
      <c r="F24" s="15">
        <v>6.2</v>
      </c>
      <c r="G24" s="16">
        <f>RANK(F24,F$19:F$25)</f>
        <v>7</v>
      </c>
      <c r="H24" s="15">
        <v>11.3</v>
      </c>
      <c r="I24" s="16">
        <f>RANK(H24,H$19:H$25)</f>
        <v>2</v>
      </c>
      <c r="J24" s="15">
        <v>9.6</v>
      </c>
      <c r="K24" s="16">
        <f>RANK(J24,J$19:J$25)</f>
        <v>6</v>
      </c>
      <c r="L24" s="17">
        <f t="shared" si="6"/>
        <v>39.3</v>
      </c>
      <c r="M24" s="16">
        <f>RANK(L24,L$19:L$25)</f>
        <v>6</v>
      </c>
    </row>
    <row r="25" spans="1:13" ht="12.75">
      <c r="A25" s="13">
        <v>54</v>
      </c>
      <c r="B25" s="14" t="s">
        <v>100</v>
      </c>
      <c r="C25" s="14" t="s">
        <v>56</v>
      </c>
      <c r="D25" s="36">
        <v>0</v>
      </c>
      <c r="E25" s="16">
        <f>RANK(D25,D$19:D$26)</f>
        <v>7</v>
      </c>
      <c r="F25" s="15">
        <v>9.3</v>
      </c>
      <c r="G25" s="16">
        <f>RANK(F25,F$19:F$26)</f>
        <v>3</v>
      </c>
      <c r="H25" s="36">
        <v>0</v>
      </c>
      <c r="I25" s="16">
        <f>RANK(H25,H$19:H$26)</f>
        <v>7</v>
      </c>
      <c r="J25" s="36">
        <v>0</v>
      </c>
      <c r="K25" s="16">
        <f>RANK(J25,J$19:J$26)</f>
        <v>7</v>
      </c>
      <c r="L25" s="17">
        <f t="shared" si="6"/>
        <v>9.3</v>
      </c>
      <c r="M25" s="16">
        <f>RANK(L25,L$19:L$26)</f>
        <v>7</v>
      </c>
    </row>
  </sheetData>
  <sheetProtection/>
  <mergeCells count="2">
    <mergeCell ref="A1:N1"/>
    <mergeCell ref="A2:N2"/>
  </mergeCells>
  <conditionalFormatting sqref="M8 M3:M6 M15 M19:M25">
    <cfRule type="cellIs" priority="61" dxfId="7" operator="equal" stopIfTrue="1">
      <formula>1</formula>
    </cfRule>
    <cfRule type="cellIs" priority="62" dxfId="6" operator="equal" stopIfTrue="1">
      <formula>2</formula>
    </cfRule>
    <cfRule type="cellIs" priority="63" dxfId="5" operator="equal" stopIfTrue="1">
      <formula>3</formula>
    </cfRule>
  </conditionalFormatting>
  <conditionalFormatting sqref="O2">
    <cfRule type="cellIs" priority="58" dxfId="7" operator="equal" stopIfTrue="1">
      <formula>1</formula>
    </cfRule>
    <cfRule type="cellIs" priority="59" dxfId="6" operator="equal" stopIfTrue="1">
      <formula>2</formula>
    </cfRule>
    <cfRule type="cellIs" priority="60" dxfId="5" operator="equal" stopIfTrue="1">
      <formula>3</formula>
    </cfRule>
  </conditionalFormatting>
  <conditionalFormatting sqref="E8 E15 E19:E22 G19:G22 I19:I22 K19:K22">
    <cfRule type="cellIs" priority="57" dxfId="0" operator="equal" stopIfTrue="1">
      <formula>1</formula>
    </cfRule>
  </conditionalFormatting>
  <conditionalFormatting sqref="G8 G15">
    <cfRule type="cellIs" priority="56" dxfId="0" operator="equal" stopIfTrue="1">
      <formula>1</formula>
    </cfRule>
  </conditionalFormatting>
  <conditionalFormatting sqref="I8 I15">
    <cfRule type="cellIs" priority="55" dxfId="0" operator="equal" stopIfTrue="1">
      <formula>1</formula>
    </cfRule>
  </conditionalFormatting>
  <conditionalFormatting sqref="K8 K15">
    <cfRule type="cellIs" priority="54" dxfId="0" operator="equal" stopIfTrue="1">
      <formula>1</formula>
    </cfRule>
  </conditionalFormatting>
  <conditionalFormatting sqref="E23:E25">
    <cfRule type="cellIs" priority="53" dxfId="0" operator="equal" stopIfTrue="1">
      <formula>1</formula>
    </cfRule>
  </conditionalFormatting>
  <conditionalFormatting sqref="G23:G25">
    <cfRule type="cellIs" priority="52" dxfId="0" operator="equal" stopIfTrue="1">
      <formula>1</formula>
    </cfRule>
  </conditionalFormatting>
  <conditionalFormatting sqref="I23:I25">
    <cfRule type="cellIs" priority="51" dxfId="0" operator="equal" stopIfTrue="1">
      <formula>1</formula>
    </cfRule>
  </conditionalFormatting>
  <conditionalFormatting sqref="K23:K25">
    <cfRule type="cellIs" priority="50" dxfId="0" operator="equal" stopIfTrue="1">
      <formula>1</formula>
    </cfRule>
  </conditionalFormatting>
  <conditionalFormatting sqref="M14">
    <cfRule type="cellIs" priority="40" dxfId="7" operator="equal" stopIfTrue="1">
      <formula>1</formula>
    </cfRule>
    <cfRule type="cellIs" priority="41" dxfId="6" operator="equal" stopIfTrue="1">
      <formula>2</formula>
    </cfRule>
    <cfRule type="cellIs" priority="42" dxfId="5" operator="equal" stopIfTrue="1">
      <formula>3</formula>
    </cfRule>
  </conditionalFormatting>
  <conditionalFormatting sqref="E14">
    <cfRule type="cellIs" priority="39" dxfId="0" operator="equal" stopIfTrue="1">
      <formula>1</formula>
    </cfRule>
  </conditionalFormatting>
  <conditionalFormatting sqref="G14">
    <cfRule type="cellIs" priority="38" dxfId="0" operator="equal" stopIfTrue="1">
      <formula>1</formula>
    </cfRule>
  </conditionalFormatting>
  <conditionalFormatting sqref="I14">
    <cfRule type="cellIs" priority="37" dxfId="0" operator="equal" stopIfTrue="1">
      <formula>1</formula>
    </cfRule>
  </conditionalFormatting>
  <conditionalFormatting sqref="K14">
    <cfRule type="cellIs" priority="36" dxfId="0" operator="equal" stopIfTrue="1">
      <formula>1</formula>
    </cfRule>
  </conditionalFormatting>
  <conditionalFormatting sqref="M12">
    <cfRule type="cellIs" priority="33" dxfId="7" operator="equal" stopIfTrue="1">
      <formula>1</formula>
    </cfRule>
    <cfRule type="cellIs" priority="34" dxfId="6" operator="equal" stopIfTrue="1">
      <formula>2</formula>
    </cfRule>
    <cfRule type="cellIs" priority="35" dxfId="5" operator="equal" stopIfTrue="1">
      <formula>3</formula>
    </cfRule>
  </conditionalFormatting>
  <conditionalFormatting sqref="E12">
    <cfRule type="cellIs" priority="32" dxfId="0" operator="equal" stopIfTrue="1">
      <formula>1</formula>
    </cfRule>
  </conditionalFormatting>
  <conditionalFormatting sqref="G12">
    <cfRule type="cellIs" priority="31" dxfId="0" operator="equal" stopIfTrue="1">
      <formula>1</formula>
    </cfRule>
  </conditionalFormatting>
  <conditionalFormatting sqref="I12">
    <cfRule type="cellIs" priority="30" dxfId="0" operator="equal" stopIfTrue="1">
      <formula>1</formula>
    </cfRule>
  </conditionalFormatting>
  <conditionalFormatting sqref="K12">
    <cfRule type="cellIs" priority="29" dxfId="0" operator="equal" stopIfTrue="1">
      <formula>1</formula>
    </cfRule>
  </conditionalFormatting>
  <conditionalFormatting sqref="M11">
    <cfRule type="cellIs" priority="26" dxfId="7" operator="equal" stopIfTrue="1">
      <formula>1</formula>
    </cfRule>
    <cfRule type="cellIs" priority="27" dxfId="6" operator="equal" stopIfTrue="1">
      <formula>2</formula>
    </cfRule>
    <cfRule type="cellIs" priority="28" dxfId="5" operator="equal" stopIfTrue="1">
      <formula>3</formula>
    </cfRule>
  </conditionalFormatting>
  <conditionalFormatting sqref="E11">
    <cfRule type="cellIs" priority="25" dxfId="0" operator="equal" stopIfTrue="1">
      <formula>1</formula>
    </cfRule>
  </conditionalFormatting>
  <conditionalFormatting sqref="G11">
    <cfRule type="cellIs" priority="24" dxfId="0" operator="equal" stopIfTrue="1">
      <formula>1</formula>
    </cfRule>
  </conditionalFormatting>
  <conditionalFormatting sqref="I11">
    <cfRule type="cellIs" priority="23" dxfId="0" operator="equal" stopIfTrue="1">
      <formula>1</formula>
    </cfRule>
  </conditionalFormatting>
  <conditionalFormatting sqref="K11">
    <cfRule type="cellIs" priority="22" dxfId="0" operator="equal" stopIfTrue="1">
      <formula>1</formula>
    </cfRule>
  </conditionalFormatting>
  <conditionalFormatting sqref="M10">
    <cfRule type="cellIs" priority="19" dxfId="7" operator="equal" stopIfTrue="1">
      <formula>1</formula>
    </cfRule>
    <cfRule type="cellIs" priority="20" dxfId="6" operator="equal" stopIfTrue="1">
      <formula>2</formula>
    </cfRule>
    <cfRule type="cellIs" priority="21" dxfId="5" operator="equal" stopIfTrue="1">
      <formula>3</formula>
    </cfRule>
  </conditionalFormatting>
  <conditionalFormatting sqref="E10">
    <cfRule type="cellIs" priority="18" dxfId="0" operator="equal" stopIfTrue="1">
      <formula>1</formula>
    </cfRule>
  </conditionalFormatting>
  <conditionalFormatting sqref="G10">
    <cfRule type="cellIs" priority="17" dxfId="0" operator="equal" stopIfTrue="1">
      <formula>1</formula>
    </cfRule>
  </conditionalFormatting>
  <conditionalFormatting sqref="I10">
    <cfRule type="cellIs" priority="16" dxfId="0" operator="equal" stopIfTrue="1">
      <formula>1</formula>
    </cfRule>
  </conditionalFormatting>
  <conditionalFormatting sqref="K10">
    <cfRule type="cellIs" priority="15" dxfId="0" operator="equal" stopIfTrue="1">
      <formula>1</formula>
    </cfRule>
  </conditionalFormatting>
  <conditionalFormatting sqref="M9">
    <cfRule type="cellIs" priority="12" dxfId="7" operator="equal" stopIfTrue="1">
      <formula>1</formula>
    </cfRule>
    <cfRule type="cellIs" priority="13" dxfId="6" operator="equal" stopIfTrue="1">
      <formula>2</formula>
    </cfRule>
    <cfRule type="cellIs" priority="14" dxfId="5" operator="equal" stopIfTrue="1">
      <formula>3</formula>
    </cfRule>
  </conditionalFormatting>
  <conditionalFormatting sqref="E9">
    <cfRule type="cellIs" priority="11" dxfId="0" operator="equal" stopIfTrue="1">
      <formula>1</formula>
    </cfRule>
  </conditionalFormatting>
  <conditionalFormatting sqref="G9">
    <cfRule type="cellIs" priority="10" dxfId="0" operator="equal" stopIfTrue="1">
      <formula>1</formula>
    </cfRule>
  </conditionalFormatting>
  <conditionalFormatting sqref="I9">
    <cfRule type="cellIs" priority="9" dxfId="0" operator="equal" stopIfTrue="1">
      <formula>1</formula>
    </cfRule>
  </conditionalFormatting>
  <conditionalFormatting sqref="K9">
    <cfRule type="cellIs" priority="8" dxfId="0" operator="equal" stopIfTrue="1">
      <formula>1</formula>
    </cfRule>
  </conditionalFormatting>
  <conditionalFormatting sqref="M13">
    <cfRule type="cellIs" priority="5" dxfId="7" operator="equal" stopIfTrue="1">
      <formula>1</formula>
    </cfRule>
    <cfRule type="cellIs" priority="6" dxfId="6" operator="equal" stopIfTrue="1">
      <formula>2</formula>
    </cfRule>
    <cfRule type="cellIs" priority="7" dxfId="5" operator="equal" stopIfTrue="1">
      <formula>3</formula>
    </cfRule>
  </conditionalFormatting>
  <conditionalFormatting sqref="E13">
    <cfRule type="cellIs" priority="4" dxfId="0" operator="equal" stopIfTrue="1">
      <formula>1</formula>
    </cfRule>
  </conditionalFormatting>
  <conditionalFormatting sqref="G13">
    <cfRule type="cellIs" priority="3" dxfId="0" operator="equal" stopIfTrue="1">
      <formula>1</formula>
    </cfRule>
  </conditionalFormatting>
  <conditionalFormatting sqref="I13">
    <cfRule type="cellIs" priority="2" dxfId="0" operator="equal" stopIfTrue="1">
      <formula>1</formula>
    </cfRule>
  </conditionalFormatting>
  <conditionalFormatting sqref="K13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90" zoomScaleNormal="90" zoomScalePageLayoutView="0" workbookViewId="0" topLeftCell="A1">
      <selection activeCell="A1" sqref="A1:N1"/>
    </sheetView>
  </sheetViews>
  <sheetFormatPr defaultColWidth="9.33203125" defaultRowHeight="12.75"/>
  <cols>
    <col min="1" max="1" width="6.16015625" style="31" bestFit="1" customWidth="1"/>
    <col min="2" max="2" width="34" style="25" bestFit="1" customWidth="1"/>
    <col min="3" max="3" width="24.33203125" style="25" customWidth="1"/>
    <col min="4" max="4" width="8.33203125" style="25" bestFit="1" customWidth="1"/>
    <col min="5" max="5" width="7.66015625" style="25" bestFit="1" customWidth="1"/>
    <col min="6" max="6" width="7.33203125" style="25" bestFit="1" customWidth="1"/>
    <col min="7" max="7" width="7.66015625" style="25" bestFit="1" customWidth="1"/>
    <col min="8" max="8" width="7.5" style="25" bestFit="1" customWidth="1"/>
    <col min="9" max="9" width="7.83203125" style="25" bestFit="1" customWidth="1"/>
    <col min="10" max="10" width="8" style="25" bestFit="1" customWidth="1"/>
    <col min="11" max="11" width="7.83203125" style="25" bestFit="1" customWidth="1"/>
    <col min="12" max="12" width="7.33203125" style="25" bestFit="1" customWidth="1"/>
    <col min="13" max="13" width="7.83203125" style="25" bestFit="1" customWidth="1"/>
    <col min="14" max="14" width="9.5" style="25" bestFit="1" customWidth="1"/>
    <col min="15" max="15" width="6.5" style="25" bestFit="1" customWidth="1"/>
    <col min="16" max="16" width="2.16015625" style="25" bestFit="1" customWidth="1"/>
    <col min="17" max="16384" width="9.33203125" style="25" customWidth="1"/>
  </cols>
  <sheetData>
    <row r="1" spans="1:16" ht="12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"/>
      <c r="P1" s="1"/>
    </row>
    <row r="2" spans="1:16" ht="12.75">
      <c r="A2" s="39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6" ht="12.75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  <c r="P3" s="1"/>
    </row>
    <row r="4" spans="1:16" ht="12.75">
      <c r="A4" s="24"/>
      <c r="B4" s="26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3</v>
      </c>
      <c r="H4" s="1" t="s">
        <v>5</v>
      </c>
      <c r="I4" s="1" t="s">
        <v>3</v>
      </c>
      <c r="J4" s="1" t="s">
        <v>6</v>
      </c>
      <c r="K4" s="1" t="s">
        <v>3</v>
      </c>
      <c r="L4" s="3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24"/>
      <c r="B5" s="26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1"/>
      <c r="O5" s="1"/>
      <c r="P5" s="2"/>
    </row>
    <row r="6" spans="1:16" ht="18.75">
      <c r="A6" s="24"/>
      <c r="B6" s="27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  <c r="O6" s="1"/>
      <c r="P6" s="2"/>
    </row>
    <row r="7" spans="1:16" ht="12.75">
      <c r="A7" s="28"/>
      <c r="B7" s="3"/>
      <c r="C7" s="29"/>
      <c r="D7" s="4"/>
      <c r="E7" s="1"/>
      <c r="F7" s="4"/>
      <c r="G7" s="1"/>
      <c r="H7" s="4"/>
      <c r="I7" s="1"/>
      <c r="J7" s="4"/>
      <c r="K7" s="1"/>
      <c r="L7" s="4"/>
      <c r="M7" s="1"/>
      <c r="N7" s="1"/>
      <c r="O7" s="1"/>
      <c r="P7" s="1"/>
    </row>
    <row r="8" spans="1:16" ht="12.75">
      <c r="A8" s="18">
        <v>82</v>
      </c>
      <c r="B8" s="14" t="s">
        <v>94</v>
      </c>
      <c r="C8" s="14" t="s">
        <v>102</v>
      </c>
      <c r="D8" s="15">
        <v>12.95</v>
      </c>
      <c r="E8" s="16">
        <f aca="true" t="shared" si="0" ref="E8:E28">RANK(D8,D$8:D$28)</f>
        <v>7</v>
      </c>
      <c r="F8" s="15">
        <v>13</v>
      </c>
      <c r="G8" s="16">
        <f aca="true" t="shared" si="1" ref="G8:G28">RANK(F8,F$8:F$28)</f>
        <v>3</v>
      </c>
      <c r="H8" s="15">
        <v>12.8</v>
      </c>
      <c r="I8" s="16">
        <f aca="true" t="shared" si="2" ref="I8:I28">RANK(H8,H$8:H$28)</f>
        <v>1</v>
      </c>
      <c r="J8" s="15">
        <v>12.55</v>
      </c>
      <c r="K8" s="16">
        <f aca="true" t="shared" si="3" ref="K8:K28">RANK(J8,J$8:J$28)</f>
        <v>1</v>
      </c>
      <c r="L8" s="15">
        <v>12.77</v>
      </c>
      <c r="M8" s="16">
        <f aca="true" t="shared" si="4" ref="M8:M28">RANK(L8,L$8:L$28)</f>
        <v>3</v>
      </c>
      <c r="N8" s="17">
        <f aca="true" t="shared" si="5" ref="N8:N28">D8+F8+H8+J8+L8</f>
        <v>64.07</v>
      </c>
      <c r="O8" s="16">
        <f aca="true" t="shared" si="6" ref="O8:O28">RANK(N8,N$8:N$28)</f>
        <v>1</v>
      </c>
      <c r="P8" s="21" t="str">
        <f aca="true" t="shared" si="7" ref="P8:P28">IF(N8&lt;50,"F",(IF(N8&lt;55,"P",IF(N8&lt;60,"C","D"))))</f>
        <v>D</v>
      </c>
    </row>
    <row r="9" spans="1:16" ht="12.75">
      <c r="A9" s="13">
        <v>81</v>
      </c>
      <c r="B9" s="14" t="s">
        <v>31</v>
      </c>
      <c r="C9" s="14" t="s">
        <v>102</v>
      </c>
      <c r="D9" s="15">
        <v>13.5</v>
      </c>
      <c r="E9" s="16">
        <f t="shared" si="0"/>
        <v>1</v>
      </c>
      <c r="F9" s="15">
        <v>13.4</v>
      </c>
      <c r="G9" s="16">
        <f t="shared" si="1"/>
        <v>1</v>
      </c>
      <c r="H9" s="15">
        <v>12.2</v>
      </c>
      <c r="I9" s="16">
        <f t="shared" si="2"/>
        <v>3</v>
      </c>
      <c r="J9" s="15">
        <v>11.6</v>
      </c>
      <c r="K9" s="16">
        <f t="shared" si="3"/>
        <v>9</v>
      </c>
      <c r="L9" s="15">
        <v>12.34</v>
      </c>
      <c r="M9" s="16">
        <f t="shared" si="4"/>
        <v>10</v>
      </c>
      <c r="N9" s="17">
        <f t="shared" si="5"/>
        <v>63.03999999999999</v>
      </c>
      <c r="O9" s="16">
        <f t="shared" si="6"/>
        <v>2</v>
      </c>
      <c r="P9" s="21" t="str">
        <f t="shared" si="7"/>
        <v>D</v>
      </c>
    </row>
    <row r="10" spans="1:16" ht="12.75">
      <c r="A10" s="13">
        <v>87</v>
      </c>
      <c r="B10" s="14" t="s">
        <v>170</v>
      </c>
      <c r="C10" s="14" t="s">
        <v>44</v>
      </c>
      <c r="D10" s="15">
        <v>13.2</v>
      </c>
      <c r="E10" s="16">
        <f t="shared" si="0"/>
        <v>2</v>
      </c>
      <c r="F10" s="15">
        <v>12.8</v>
      </c>
      <c r="G10" s="16">
        <f t="shared" si="1"/>
        <v>8</v>
      </c>
      <c r="H10" s="15">
        <v>12.75</v>
      </c>
      <c r="I10" s="16">
        <f t="shared" si="2"/>
        <v>2</v>
      </c>
      <c r="J10" s="15">
        <v>11.5</v>
      </c>
      <c r="K10" s="16">
        <f t="shared" si="3"/>
        <v>11</v>
      </c>
      <c r="L10" s="15">
        <v>11.97</v>
      </c>
      <c r="M10" s="16">
        <f t="shared" si="4"/>
        <v>12</v>
      </c>
      <c r="N10" s="17">
        <f t="shared" si="5"/>
        <v>62.22</v>
      </c>
      <c r="O10" s="16">
        <f t="shared" si="6"/>
        <v>3</v>
      </c>
      <c r="P10" s="21" t="str">
        <f t="shared" si="7"/>
        <v>D</v>
      </c>
    </row>
    <row r="11" spans="1:16" ht="12.75">
      <c r="A11" s="13">
        <v>68</v>
      </c>
      <c r="B11" s="14" t="s">
        <v>90</v>
      </c>
      <c r="C11" s="14" t="s">
        <v>68</v>
      </c>
      <c r="D11" s="15">
        <v>13.2</v>
      </c>
      <c r="E11" s="16">
        <f t="shared" si="0"/>
        <v>2</v>
      </c>
      <c r="F11" s="15">
        <v>12.85</v>
      </c>
      <c r="G11" s="16">
        <f t="shared" si="1"/>
        <v>7</v>
      </c>
      <c r="H11" s="15">
        <v>11.5</v>
      </c>
      <c r="I11" s="16">
        <f t="shared" si="2"/>
        <v>5</v>
      </c>
      <c r="J11" s="15">
        <v>12.05</v>
      </c>
      <c r="K11" s="16">
        <f t="shared" si="3"/>
        <v>4</v>
      </c>
      <c r="L11" s="15">
        <v>12.6</v>
      </c>
      <c r="M11" s="16">
        <f t="shared" si="4"/>
        <v>6</v>
      </c>
      <c r="N11" s="17">
        <f t="shared" si="5"/>
        <v>62.199999999999996</v>
      </c>
      <c r="O11" s="16">
        <f t="shared" si="6"/>
        <v>4</v>
      </c>
      <c r="P11" s="21" t="str">
        <f t="shared" si="7"/>
        <v>D</v>
      </c>
    </row>
    <row r="12" spans="1:16" ht="12.75">
      <c r="A12" s="18">
        <v>66</v>
      </c>
      <c r="B12" s="14" t="s">
        <v>88</v>
      </c>
      <c r="C12" s="14" t="s">
        <v>65</v>
      </c>
      <c r="D12" s="15">
        <v>12.6</v>
      </c>
      <c r="E12" s="16">
        <f t="shared" si="0"/>
        <v>20</v>
      </c>
      <c r="F12" s="15">
        <v>12.65</v>
      </c>
      <c r="G12" s="16">
        <f t="shared" si="1"/>
        <v>10</v>
      </c>
      <c r="H12" s="15">
        <v>12.2</v>
      </c>
      <c r="I12" s="16">
        <f t="shared" si="2"/>
        <v>3</v>
      </c>
      <c r="J12" s="15">
        <v>11.2</v>
      </c>
      <c r="K12" s="16">
        <f t="shared" si="3"/>
        <v>14</v>
      </c>
      <c r="L12" s="15">
        <v>13</v>
      </c>
      <c r="M12" s="16">
        <f t="shared" si="4"/>
        <v>2</v>
      </c>
      <c r="N12" s="17">
        <f t="shared" si="5"/>
        <v>61.650000000000006</v>
      </c>
      <c r="O12" s="16">
        <f t="shared" si="6"/>
        <v>5</v>
      </c>
      <c r="P12" s="21" t="str">
        <f t="shared" si="7"/>
        <v>D</v>
      </c>
    </row>
    <row r="13" spans="1:16" ht="12.75">
      <c r="A13" s="13">
        <v>69</v>
      </c>
      <c r="B13" s="14" t="s">
        <v>165</v>
      </c>
      <c r="C13" s="14" t="s">
        <v>125</v>
      </c>
      <c r="D13" s="15">
        <v>12.65</v>
      </c>
      <c r="E13" s="16">
        <f t="shared" si="0"/>
        <v>17</v>
      </c>
      <c r="F13" s="15">
        <v>13.05</v>
      </c>
      <c r="G13" s="16">
        <f t="shared" si="1"/>
        <v>2</v>
      </c>
      <c r="H13" s="15">
        <v>11.45</v>
      </c>
      <c r="I13" s="16">
        <f t="shared" si="2"/>
        <v>7</v>
      </c>
      <c r="J13" s="15">
        <v>11.8</v>
      </c>
      <c r="K13" s="16">
        <f t="shared" si="3"/>
        <v>5</v>
      </c>
      <c r="L13" s="15">
        <v>12.6</v>
      </c>
      <c r="M13" s="16">
        <f t="shared" si="4"/>
        <v>6</v>
      </c>
      <c r="N13" s="17">
        <f t="shared" si="5"/>
        <v>61.550000000000004</v>
      </c>
      <c r="O13" s="16">
        <f t="shared" si="6"/>
        <v>6</v>
      </c>
      <c r="P13" s="21" t="str">
        <f t="shared" si="7"/>
        <v>D</v>
      </c>
    </row>
    <row r="14" spans="1:16" ht="12.75">
      <c r="A14" s="18">
        <v>70</v>
      </c>
      <c r="B14" s="14" t="s">
        <v>86</v>
      </c>
      <c r="C14" s="14" t="s">
        <v>60</v>
      </c>
      <c r="D14" s="15">
        <v>13</v>
      </c>
      <c r="E14" s="16">
        <f t="shared" si="0"/>
        <v>5</v>
      </c>
      <c r="F14" s="15">
        <v>12.95</v>
      </c>
      <c r="G14" s="16">
        <f t="shared" si="1"/>
        <v>5</v>
      </c>
      <c r="H14" s="15">
        <v>11.4</v>
      </c>
      <c r="I14" s="16">
        <f t="shared" si="2"/>
        <v>9</v>
      </c>
      <c r="J14" s="15">
        <v>11.7</v>
      </c>
      <c r="K14" s="16">
        <f t="shared" si="3"/>
        <v>7</v>
      </c>
      <c r="L14" s="15">
        <v>12.47</v>
      </c>
      <c r="M14" s="16">
        <f t="shared" si="4"/>
        <v>8</v>
      </c>
      <c r="N14" s="17">
        <f t="shared" si="5"/>
        <v>61.519999999999996</v>
      </c>
      <c r="O14" s="16">
        <f t="shared" si="6"/>
        <v>7</v>
      </c>
      <c r="P14" s="21" t="str">
        <f t="shared" si="7"/>
        <v>D</v>
      </c>
    </row>
    <row r="15" spans="1:16" ht="12.75">
      <c r="A15" s="18">
        <v>65</v>
      </c>
      <c r="B15" s="14" t="s">
        <v>87</v>
      </c>
      <c r="C15" s="14" t="s">
        <v>65</v>
      </c>
      <c r="D15" s="15">
        <v>12.95</v>
      </c>
      <c r="E15" s="16">
        <f t="shared" si="0"/>
        <v>7</v>
      </c>
      <c r="F15" s="15">
        <v>13</v>
      </c>
      <c r="G15" s="16">
        <f t="shared" si="1"/>
        <v>3</v>
      </c>
      <c r="H15" s="15">
        <v>11.5</v>
      </c>
      <c r="I15" s="16">
        <f t="shared" si="2"/>
        <v>5</v>
      </c>
      <c r="J15" s="15">
        <v>11.65</v>
      </c>
      <c r="K15" s="16">
        <f t="shared" si="3"/>
        <v>8</v>
      </c>
      <c r="L15" s="15">
        <v>12.37</v>
      </c>
      <c r="M15" s="16">
        <f t="shared" si="4"/>
        <v>9</v>
      </c>
      <c r="N15" s="17">
        <f t="shared" si="5"/>
        <v>61.47</v>
      </c>
      <c r="O15" s="16">
        <f t="shared" si="6"/>
        <v>8</v>
      </c>
      <c r="P15" s="21" t="str">
        <f t="shared" si="7"/>
        <v>D</v>
      </c>
    </row>
    <row r="16" spans="1:16" ht="12.75">
      <c r="A16" s="13">
        <v>84</v>
      </c>
      <c r="B16" s="14" t="s">
        <v>98</v>
      </c>
      <c r="C16" s="14" t="s">
        <v>198</v>
      </c>
      <c r="D16" s="15">
        <v>12.8</v>
      </c>
      <c r="E16" s="16">
        <f t="shared" si="0"/>
        <v>12</v>
      </c>
      <c r="F16" s="15">
        <v>12.35</v>
      </c>
      <c r="G16" s="16">
        <f t="shared" si="1"/>
        <v>13</v>
      </c>
      <c r="H16" s="15">
        <v>10.6</v>
      </c>
      <c r="I16" s="16">
        <f t="shared" si="2"/>
        <v>14</v>
      </c>
      <c r="J16" s="15">
        <v>12.1</v>
      </c>
      <c r="K16" s="16">
        <f t="shared" si="3"/>
        <v>3</v>
      </c>
      <c r="L16" s="15">
        <v>13.2</v>
      </c>
      <c r="M16" s="16">
        <f t="shared" si="4"/>
        <v>1</v>
      </c>
      <c r="N16" s="17">
        <f t="shared" si="5"/>
        <v>61.05</v>
      </c>
      <c r="O16" s="16">
        <f t="shared" si="6"/>
        <v>9</v>
      </c>
      <c r="P16" s="21" t="str">
        <f t="shared" si="7"/>
        <v>D</v>
      </c>
    </row>
    <row r="17" spans="1:16" ht="12.75">
      <c r="A17" s="13">
        <v>78</v>
      </c>
      <c r="B17" s="14" t="s">
        <v>54</v>
      </c>
      <c r="C17" s="14" t="s">
        <v>42</v>
      </c>
      <c r="D17" s="15">
        <v>12.95</v>
      </c>
      <c r="E17" s="16">
        <f t="shared" si="0"/>
        <v>7</v>
      </c>
      <c r="F17" s="15">
        <v>12.8</v>
      </c>
      <c r="G17" s="16">
        <f t="shared" si="1"/>
        <v>8</v>
      </c>
      <c r="H17" s="15">
        <v>11.45</v>
      </c>
      <c r="I17" s="16">
        <f t="shared" si="2"/>
        <v>7</v>
      </c>
      <c r="J17" s="15">
        <v>12.15</v>
      </c>
      <c r="K17" s="16">
        <f t="shared" si="3"/>
        <v>2</v>
      </c>
      <c r="L17" s="15">
        <v>11.2</v>
      </c>
      <c r="M17" s="16">
        <f t="shared" si="4"/>
        <v>17</v>
      </c>
      <c r="N17" s="17">
        <f t="shared" si="5"/>
        <v>60.55</v>
      </c>
      <c r="O17" s="16">
        <f t="shared" si="6"/>
        <v>10</v>
      </c>
      <c r="P17" s="21" t="str">
        <f t="shared" si="7"/>
        <v>D</v>
      </c>
    </row>
    <row r="18" spans="1:16" ht="12.75">
      <c r="A18" s="13">
        <v>74</v>
      </c>
      <c r="B18" s="14" t="s">
        <v>71</v>
      </c>
      <c r="C18" s="14" t="s">
        <v>70</v>
      </c>
      <c r="D18" s="15">
        <v>12.65</v>
      </c>
      <c r="E18" s="16">
        <f t="shared" si="0"/>
        <v>17</v>
      </c>
      <c r="F18" s="15">
        <v>12.45</v>
      </c>
      <c r="G18" s="16">
        <f t="shared" si="1"/>
        <v>12</v>
      </c>
      <c r="H18" s="15">
        <v>10.8</v>
      </c>
      <c r="I18" s="16">
        <f t="shared" si="2"/>
        <v>12</v>
      </c>
      <c r="J18" s="15">
        <v>11.45</v>
      </c>
      <c r="K18" s="16">
        <f t="shared" si="3"/>
        <v>13</v>
      </c>
      <c r="L18" s="15">
        <v>12.74</v>
      </c>
      <c r="M18" s="16">
        <f t="shared" si="4"/>
        <v>4</v>
      </c>
      <c r="N18" s="17">
        <f t="shared" si="5"/>
        <v>60.09000000000001</v>
      </c>
      <c r="O18" s="16">
        <f t="shared" si="6"/>
        <v>11</v>
      </c>
      <c r="P18" s="21" t="str">
        <f t="shared" si="7"/>
        <v>D</v>
      </c>
    </row>
    <row r="19" spans="1:16" ht="12.75">
      <c r="A19" s="13">
        <v>85</v>
      </c>
      <c r="B19" s="14" t="s">
        <v>169</v>
      </c>
      <c r="C19" s="14" t="s">
        <v>198</v>
      </c>
      <c r="D19" s="15">
        <v>13</v>
      </c>
      <c r="E19" s="16">
        <f t="shared" si="0"/>
        <v>5</v>
      </c>
      <c r="F19" s="15">
        <v>10.8</v>
      </c>
      <c r="G19" s="16">
        <f t="shared" si="1"/>
        <v>19</v>
      </c>
      <c r="H19" s="15">
        <v>11.2</v>
      </c>
      <c r="I19" s="16">
        <f t="shared" si="2"/>
        <v>11</v>
      </c>
      <c r="J19" s="15">
        <v>11.5</v>
      </c>
      <c r="K19" s="16">
        <f t="shared" si="3"/>
        <v>11</v>
      </c>
      <c r="L19" s="15">
        <v>12.74</v>
      </c>
      <c r="M19" s="16">
        <f t="shared" si="4"/>
        <v>4</v>
      </c>
      <c r="N19" s="17">
        <f t="shared" si="5"/>
        <v>59.24</v>
      </c>
      <c r="O19" s="16">
        <f t="shared" si="6"/>
        <v>12</v>
      </c>
      <c r="P19" s="21" t="str">
        <f t="shared" si="7"/>
        <v>C</v>
      </c>
    </row>
    <row r="20" spans="1:16" ht="12.75">
      <c r="A20" s="13">
        <v>79</v>
      </c>
      <c r="B20" s="14" t="s">
        <v>167</v>
      </c>
      <c r="C20" s="14" t="s">
        <v>56</v>
      </c>
      <c r="D20" s="15">
        <v>12.85</v>
      </c>
      <c r="E20" s="16">
        <f t="shared" si="0"/>
        <v>10</v>
      </c>
      <c r="F20" s="15">
        <v>11.95</v>
      </c>
      <c r="G20" s="16">
        <f t="shared" si="1"/>
        <v>17</v>
      </c>
      <c r="H20" s="15">
        <v>11.35</v>
      </c>
      <c r="I20" s="16">
        <f t="shared" si="2"/>
        <v>10</v>
      </c>
      <c r="J20" s="15">
        <v>11.75</v>
      </c>
      <c r="K20" s="16">
        <f t="shared" si="3"/>
        <v>6</v>
      </c>
      <c r="L20" s="15">
        <v>10.9</v>
      </c>
      <c r="M20" s="16">
        <f t="shared" si="4"/>
        <v>19</v>
      </c>
      <c r="N20" s="17">
        <f t="shared" si="5"/>
        <v>58.8</v>
      </c>
      <c r="O20" s="16">
        <f t="shared" si="6"/>
        <v>13</v>
      </c>
      <c r="P20" s="21" t="str">
        <f t="shared" si="7"/>
        <v>C</v>
      </c>
    </row>
    <row r="21" spans="1:16" ht="12.75">
      <c r="A21" s="49">
        <v>86</v>
      </c>
      <c r="B21" s="41" t="s">
        <v>95</v>
      </c>
      <c r="C21" s="41" t="s">
        <v>61</v>
      </c>
      <c r="D21" s="44">
        <v>12.85</v>
      </c>
      <c r="E21" s="43">
        <f t="shared" si="0"/>
        <v>10</v>
      </c>
      <c r="F21" s="44">
        <v>12.9</v>
      </c>
      <c r="G21" s="43">
        <f t="shared" si="1"/>
        <v>6</v>
      </c>
      <c r="H21" s="44">
        <v>9.7</v>
      </c>
      <c r="I21" s="43">
        <f t="shared" si="2"/>
        <v>20</v>
      </c>
      <c r="J21" s="44">
        <v>11.1</v>
      </c>
      <c r="K21" s="43">
        <f t="shared" si="3"/>
        <v>15</v>
      </c>
      <c r="L21" s="44">
        <v>12.2</v>
      </c>
      <c r="M21" s="43">
        <f t="shared" si="4"/>
        <v>11</v>
      </c>
      <c r="N21" s="45">
        <f t="shared" si="5"/>
        <v>58.75</v>
      </c>
      <c r="O21" s="43">
        <f t="shared" si="6"/>
        <v>14</v>
      </c>
      <c r="P21" s="48" t="str">
        <f t="shared" si="7"/>
        <v>C</v>
      </c>
    </row>
    <row r="22" spans="1:16" ht="12.75">
      <c r="A22" s="13">
        <v>77</v>
      </c>
      <c r="B22" s="14" t="s">
        <v>93</v>
      </c>
      <c r="C22" s="14" t="s">
        <v>42</v>
      </c>
      <c r="D22" s="15">
        <v>13.15</v>
      </c>
      <c r="E22" s="16">
        <f t="shared" si="0"/>
        <v>4</v>
      </c>
      <c r="F22" s="15">
        <v>12.55</v>
      </c>
      <c r="G22" s="16">
        <f t="shared" si="1"/>
        <v>11</v>
      </c>
      <c r="H22" s="15">
        <v>9.85</v>
      </c>
      <c r="I22" s="16">
        <f t="shared" si="2"/>
        <v>17</v>
      </c>
      <c r="J22" s="15">
        <v>11.1</v>
      </c>
      <c r="K22" s="16">
        <f t="shared" si="3"/>
        <v>15</v>
      </c>
      <c r="L22" s="15">
        <v>11.57</v>
      </c>
      <c r="M22" s="16">
        <f t="shared" si="4"/>
        <v>15</v>
      </c>
      <c r="N22" s="17">
        <f t="shared" si="5"/>
        <v>58.220000000000006</v>
      </c>
      <c r="O22" s="16">
        <f t="shared" si="6"/>
        <v>15</v>
      </c>
      <c r="P22" s="21" t="str">
        <f t="shared" si="7"/>
        <v>C</v>
      </c>
    </row>
    <row r="23" spans="1:16" ht="12.75">
      <c r="A23" s="13">
        <v>76</v>
      </c>
      <c r="B23" s="14" t="s">
        <v>99</v>
      </c>
      <c r="C23" s="14" t="s">
        <v>70</v>
      </c>
      <c r="D23" s="15">
        <v>12.8</v>
      </c>
      <c r="E23" s="16">
        <f t="shared" si="0"/>
        <v>12</v>
      </c>
      <c r="F23" s="15">
        <v>12.2</v>
      </c>
      <c r="G23" s="16">
        <f t="shared" si="1"/>
        <v>16</v>
      </c>
      <c r="H23" s="15">
        <v>10.3</v>
      </c>
      <c r="I23" s="16">
        <f t="shared" si="2"/>
        <v>15</v>
      </c>
      <c r="J23" s="15">
        <v>11.6</v>
      </c>
      <c r="K23" s="16">
        <f t="shared" si="3"/>
        <v>9</v>
      </c>
      <c r="L23" s="15">
        <v>11.07</v>
      </c>
      <c r="M23" s="16">
        <f t="shared" si="4"/>
        <v>18</v>
      </c>
      <c r="N23" s="17">
        <f t="shared" si="5"/>
        <v>57.97</v>
      </c>
      <c r="O23" s="16">
        <f t="shared" si="6"/>
        <v>16</v>
      </c>
      <c r="P23" s="21" t="str">
        <f t="shared" si="7"/>
        <v>C</v>
      </c>
    </row>
    <row r="24" spans="1:16" ht="12.75">
      <c r="A24" s="13">
        <v>73</v>
      </c>
      <c r="B24" s="14" t="s">
        <v>166</v>
      </c>
      <c r="C24" s="14" t="s">
        <v>70</v>
      </c>
      <c r="D24" s="15">
        <v>12.65</v>
      </c>
      <c r="E24" s="16">
        <f t="shared" si="0"/>
        <v>17</v>
      </c>
      <c r="F24" s="15">
        <v>12.3</v>
      </c>
      <c r="G24" s="16">
        <f t="shared" si="1"/>
        <v>14</v>
      </c>
      <c r="H24" s="15">
        <v>9.8</v>
      </c>
      <c r="I24" s="16">
        <f t="shared" si="2"/>
        <v>18</v>
      </c>
      <c r="J24" s="15">
        <v>11</v>
      </c>
      <c r="K24" s="16">
        <f t="shared" si="3"/>
        <v>18</v>
      </c>
      <c r="L24" s="15">
        <v>11.5</v>
      </c>
      <c r="M24" s="16">
        <f t="shared" si="4"/>
        <v>16</v>
      </c>
      <c r="N24" s="17">
        <f t="shared" si="5"/>
        <v>57.25</v>
      </c>
      <c r="O24" s="16">
        <f t="shared" si="6"/>
        <v>17</v>
      </c>
      <c r="P24" s="21" t="str">
        <f t="shared" si="7"/>
        <v>C</v>
      </c>
    </row>
    <row r="25" spans="1:16" ht="12.75">
      <c r="A25" s="13">
        <v>67</v>
      </c>
      <c r="B25" s="14" t="s">
        <v>89</v>
      </c>
      <c r="C25" s="14" t="s">
        <v>65</v>
      </c>
      <c r="D25" s="15">
        <v>12.7</v>
      </c>
      <c r="E25" s="16">
        <f t="shared" si="0"/>
        <v>14</v>
      </c>
      <c r="F25" s="15">
        <v>11.6</v>
      </c>
      <c r="G25" s="16">
        <f t="shared" si="1"/>
        <v>18</v>
      </c>
      <c r="H25" s="15">
        <v>9</v>
      </c>
      <c r="I25" s="16">
        <f t="shared" si="2"/>
        <v>21</v>
      </c>
      <c r="J25" s="15">
        <v>11.05</v>
      </c>
      <c r="K25" s="16">
        <f t="shared" si="3"/>
        <v>17</v>
      </c>
      <c r="L25" s="15">
        <v>11.84</v>
      </c>
      <c r="M25" s="16">
        <f t="shared" si="4"/>
        <v>13</v>
      </c>
      <c r="N25" s="17">
        <f t="shared" si="5"/>
        <v>56.19</v>
      </c>
      <c r="O25" s="16">
        <f t="shared" si="6"/>
        <v>18</v>
      </c>
      <c r="P25" s="21" t="str">
        <f t="shared" si="7"/>
        <v>C</v>
      </c>
    </row>
    <row r="26" spans="1:16" ht="12.75">
      <c r="A26" s="13">
        <v>80</v>
      </c>
      <c r="B26" s="14" t="s">
        <v>168</v>
      </c>
      <c r="C26" s="14" t="s">
        <v>103</v>
      </c>
      <c r="D26" s="15">
        <v>12.25</v>
      </c>
      <c r="E26" s="16">
        <f t="shared" si="0"/>
        <v>21</v>
      </c>
      <c r="F26" s="15">
        <v>12.3</v>
      </c>
      <c r="G26" s="16">
        <f t="shared" si="1"/>
        <v>14</v>
      </c>
      <c r="H26" s="15">
        <v>9.9</v>
      </c>
      <c r="I26" s="16">
        <f t="shared" si="2"/>
        <v>16</v>
      </c>
      <c r="J26" s="15">
        <v>10.9</v>
      </c>
      <c r="K26" s="16">
        <f t="shared" si="3"/>
        <v>19</v>
      </c>
      <c r="L26" s="15">
        <v>9.97</v>
      </c>
      <c r="M26" s="16">
        <f t="shared" si="4"/>
        <v>21</v>
      </c>
      <c r="N26" s="17">
        <f t="shared" si="5"/>
        <v>55.32</v>
      </c>
      <c r="O26" s="16">
        <f t="shared" si="6"/>
        <v>19</v>
      </c>
      <c r="P26" s="21" t="str">
        <f t="shared" si="7"/>
        <v>C</v>
      </c>
    </row>
    <row r="27" spans="1:16" ht="12.75">
      <c r="A27" s="13">
        <v>72</v>
      </c>
      <c r="B27" s="14" t="s">
        <v>92</v>
      </c>
      <c r="C27" s="14" t="s">
        <v>91</v>
      </c>
      <c r="D27" s="15">
        <v>12.7</v>
      </c>
      <c r="E27" s="16">
        <f t="shared" si="0"/>
        <v>14</v>
      </c>
      <c r="F27" s="15">
        <v>9.65</v>
      </c>
      <c r="G27" s="16">
        <f t="shared" si="1"/>
        <v>20</v>
      </c>
      <c r="H27" s="15">
        <v>10.7</v>
      </c>
      <c r="I27" s="16">
        <f t="shared" si="2"/>
        <v>13</v>
      </c>
      <c r="J27" s="15">
        <v>10.55</v>
      </c>
      <c r="K27" s="16">
        <f t="shared" si="3"/>
        <v>20</v>
      </c>
      <c r="L27" s="15">
        <v>10.34</v>
      </c>
      <c r="M27" s="16">
        <f t="shared" si="4"/>
        <v>20</v>
      </c>
      <c r="N27" s="17">
        <f t="shared" si="5"/>
        <v>53.94</v>
      </c>
      <c r="O27" s="16">
        <f t="shared" si="6"/>
        <v>20</v>
      </c>
      <c r="P27" s="21" t="str">
        <f t="shared" si="7"/>
        <v>P</v>
      </c>
    </row>
    <row r="28" spans="1:16" ht="12.75">
      <c r="A28" s="13">
        <v>71</v>
      </c>
      <c r="B28" s="14" t="s">
        <v>72</v>
      </c>
      <c r="C28" s="14" t="s">
        <v>197</v>
      </c>
      <c r="D28" s="15">
        <v>12.7</v>
      </c>
      <c r="E28" s="16">
        <f t="shared" si="0"/>
        <v>14</v>
      </c>
      <c r="F28" s="15">
        <v>7.7</v>
      </c>
      <c r="G28" s="16">
        <f t="shared" si="1"/>
        <v>21</v>
      </c>
      <c r="H28" s="15">
        <v>9.75</v>
      </c>
      <c r="I28" s="16">
        <f t="shared" si="2"/>
        <v>19</v>
      </c>
      <c r="J28" s="15">
        <v>9.45</v>
      </c>
      <c r="K28" s="16">
        <f t="shared" si="3"/>
        <v>21</v>
      </c>
      <c r="L28" s="15">
        <v>11.64</v>
      </c>
      <c r="M28" s="16">
        <f t="shared" si="4"/>
        <v>14</v>
      </c>
      <c r="N28" s="17">
        <f t="shared" si="5"/>
        <v>51.239999999999995</v>
      </c>
      <c r="O28" s="16">
        <f t="shared" si="6"/>
        <v>21</v>
      </c>
      <c r="P28" s="21" t="str">
        <f t="shared" si="7"/>
        <v>P</v>
      </c>
    </row>
    <row r="29" spans="1:16" ht="12.75">
      <c r="A29" s="24"/>
      <c r="B29" s="2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.75">
      <c r="A30" s="24"/>
      <c r="B30" s="27" t="s">
        <v>15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28"/>
      <c r="B31" s="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.75">
      <c r="A32" s="18">
        <v>39</v>
      </c>
      <c r="B32" s="14" t="s">
        <v>57</v>
      </c>
      <c r="C32" s="14" t="s">
        <v>68</v>
      </c>
      <c r="D32" s="15">
        <v>12.2</v>
      </c>
      <c r="E32" s="16">
        <f aca="true" t="shared" si="8" ref="E32:E41">RANK(D32,D$32:D$41)</f>
        <v>8</v>
      </c>
      <c r="F32" s="15">
        <v>12.75</v>
      </c>
      <c r="G32" s="16">
        <f aca="true" t="shared" si="9" ref="G32:G41">RANK(F32,F$32:F$41)</f>
        <v>3</v>
      </c>
      <c r="H32" s="15">
        <v>11.6</v>
      </c>
      <c r="I32" s="16">
        <f aca="true" t="shared" si="10" ref="I32:I41">RANK(H32,H$32:H$41)</f>
        <v>5</v>
      </c>
      <c r="J32" s="15">
        <v>12.1</v>
      </c>
      <c r="K32" s="16">
        <f aca="true" t="shared" si="11" ref="K32:K41">RANK(J32,J$32:J$41)</f>
        <v>2</v>
      </c>
      <c r="L32" s="15">
        <v>13.2</v>
      </c>
      <c r="M32" s="16">
        <f aca="true" t="shared" si="12" ref="M32:M41">RANK(L32,L$32:L$41)</f>
        <v>1</v>
      </c>
      <c r="N32" s="17">
        <f aca="true" t="shared" si="13" ref="N32:N41">D32+F32+H32+J32+L32</f>
        <v>61.849999999999994</v>
      </c>
      <c r="O32" s="16">
        <f aca="true" t="shared" si="14" ref="O32:O41">RANK(N32,N$32:N$41)</f>
        <v>1</v>
      </c>
      <c r="P32" s="21" t="str">
        <f aca="true" t="shared" si="15" ref="P32:P41">IF(N32&lt;50,"F",(IF(N32&lt;55,"P",IF(N32&lt;60,"C","D"))))</f>
        <v>D</v>
      </c>
    </row>
    <row r="33" spans="1:16" ht="12.75">
      <c r="A33" s="13">
        <v>37</v>
      </c>
      <c r="B33" s="14" t="s">
        <v>55</v>
      </c>
      <c r="C33" s="14" t="s">
        <v>125</v>
      </c>
      <c r="D33" s="15">
        <v>12.35</v>
      </c>
      <c r="E33" s="16">
        <f t="shared" si="8"/>
        <v>5</v>
      </c>
      <c r="F33" s="15">
        <v>12.45</v>
      </c>
      <c r="G33" s="16">
        <f t="shared" si="9"/>
        <v>5</v>
      </c>
      <c r="H33" s="15">
        <v>12.45</v>
      </c>
      <c r="I33" s="16">
        <f t="shared" si="10"/>
        <v>1</v>
      </c>
      <c r="J33" s="15">
        <v>11.7</v>
      </c>
      <c r="K33" s="16">
        <f t="shared" si="11"/>
        <v>3</v>
      </c>
      <c r="L33" s="15">
        <v>12.73</v>
      </c>
      <c r="M33" s="16">
        <f t="shared" si="12"/>
        <v>3</v>
      </c>
      <c r="N33" s="17">
        <f t="shared" si="13"/>
        <v>61.68000000000001</v>
      </c>
      <c r="O33" s="16">
        <f t="shared" si="14"/>
        <v>2</v>
      </c>
      <c r="P33" s="21" t="str">
        <f t="shared" si="15"/>
        <v>D</v>
      </c>
    </row>
    <row r="34" spans="1:16" ht="12.75">
      <c r="A34" s="13">
        <v>36</v>
      </c>
      <c r="B34" s="14" t="s">
        <v>64</v>
      </c>
      <c r="C34" s="14" t="s">
        <v>125</v>
      </c>
      <c r="D34" s="15">
        <v>12.6</v>
      </c>
      <c r="E34" s="16">
        <f t="shared" si="8"/>
        <v>1</v>
      </c>
      <c r="F34" s="15">
        <v>12.95</v>
      </c>
      <c r="G34" s="16">
        <f t="shared" si="9"/>
        <v>1</v>
      </c>
      <c r="H34" s="15">
        <v>12.3</v>
      </c>
      <c r="I34" s="16">
        <f t="shared" si="10"/>
        <v>3</v>
      </c>
      <c r="J34" s="15">
        <v>11.05</v>
      </c>
      <c r="K34" s="16">
        <f t="shared" si="11"/>
        <v>6</v>
      </c>
      <c r="L34" s="15">
        <v>12.5</v>
      </c>
      <c r="M34" s="16">
        <f t="shared" si="12"/>
        <v>6</v>
      </c>
      <c r="N34" s="17">
        <f t="shared" si="13"/>
        <v>61.39999999999999</v>
      </c>
      <c r="O34" s="16">
        <f t="shared" si="14"/>
        <v>3</v>
      </c>
      <c r="P34" s="21" t="str">
        <f t="shared" si="15"/>
        <v>D</v>
      </c>
    </row>
    <row r="35" spans="1:16" ht="12.75">
      <c r="A35" s="18">
        <v>40</v>
      </c>
      <c r="B35" s="14" t="s">
        <v>58</v>
      </c>
      <c r="C35" s="14" t="s">
        <v>68</v>
      </c>
      <c r="D35" s="15">
        <v>12.55</v>
      </c>
      <c r="E35" s="16">
        <f t="shared" si="8"/>
        <v>2</v>
      </c>
      <c r="F35" s="15">
        <v>12.85</v>
      </c>
      <c r="G35" s="16">
        <f t="shared" si="9"/>
        <v>2</v>
      </c>
      <c r="H35" s="15">
        <v>10.4</v>
      </c>
      <c r="I35" s="16">
        <f t="shared" si="10"/>
        <v>8</v>
      </c>
      <c r="J35" s="15">
        <v>12.4</v>
      </c>
      <c r="K35" s="16">
        <f t="shared" si="11"/>
        <v>1</v>
      </c>
      <c r="L35" s="15">
        <v>13.13</v>
      </c>
      <c r="M35" s="16">
        <f t="shared" si="12"/>
        <v>2</v>
      </c>
      <c r="N35" s="17">
        <f t="shared" si="13"/>
        <v>61.33</v>
      </c>
      <c r="O35" s="16">
        <f t="shared" si="14"/>
        <v>4</v>
      </c>
      <c r="P35" s="21" t="str">
        <f t="shared" si="15"/>
        <v>D</v>
      </c>
    </row>
    <row r="36" spans="1:16" ht="12.75">
      <c r="A36" s="18">
        <v>38</v>
      </c>
      <c r="B36" s="14" t="s">
        <v>34</v>
      </c>
      <c r="C36" s="14" t="s">
        <v>125</v>
      </c>
      <c r="D36" s="15">
        <v>12.5</v>
      </c>
      <c r="E36" s="16">
        <f t="shared" si="8"/>
        <v>3</v>
      </c>
      <c r="F36" s="15">
        <v>12.65</v>
      </c>
      <c r="G36" s="16">
        <f t="shared" si="9"/>
        <v>4</v>
      </c>
      <c r="H36" s="15">
        <v>12.2</v>
      </c>
      <c r="I36" s="16">
        <f t="shared" si="10"/>
        <v>4</v>
      </c>
      <c r="J36" s="15">
        <v>11.25</v>
      </c>
      <c r="K36" s="16">
        <f t="shared" si="11"/>
        <v>5</v>
      </c>
      <c r="L36" s="15">
        <v>12.13</v>
      </c>
      <c r="M36" s="16">
        <f t="shared" si="12"/>
        <v>9</v>
      </c>
      <c r="N36" s="17">
        <f t="shared" si="13"/>
        <v>60.73</v>
      </c>
      <c r="O36" s="16">
        <f t="shared" si="14"/>
        <v>5</v>
      </c>
      <c r="P36" s="21" t="str">
        <f t="shared" si="15"/>
        <v>D</v>
      </c>
    </row>
    <row r="37" spans="1:16" ht="12.75">
      <c r="A37" s="13">
        <v>41</v>
      </c>
      <c r="B37" s="14" t="s">
        <v>66</v>
      </c>
      <c r="C37" s="14" t="s">
        <v>65</v>
      </c>
      <c r="D37" s="15">
        <v>12.1</v>
      </c>
      <c r="E37" s="16">
        <f t="shared" si="8"/>
        <v>9</v>
      </c>
      <c r="F37" s="15">
        <v>10.7</v>
      </c>
      <c r="G37" s="16">
        <f t="shared" si="9"/>
        <v>8</v>
      </c>
      <c r="H37" s="15">
        <v>12.4</v>
      </c>
      <c r="I37" s="16">
        <f t="shared" si="10"/>
        <v>2</v>
      </c>
      <c r="J37" s="15">
        <v>11.3</v>
      </c>
      <c r="K37" s="16">
        <f t="shared" si="11"/>
        <v>4</v>
      </c>
      <c r="L37" s="15">
        <v>12.73</v>
      </c>
      <c r="M37" s="16">
        <f t="shared" si="12"/>
        <v>3</v>
      </c>
      <c r="N37" s="17">
        <f t="shared" si="13"/>
        <v>59.230000000000004</v>
      </c>
      <c r="O37" s="16">
        <f t="shared" si="14"/>
        <v>6</v>
      </c>
      <c r="P37" s="21" t="str">
        <f t="shared" si="15"/>
        <v>C</v>
      </c>
    </row>
    <row r="38" spans="1:16" ht="12.75">
      <c r="A38" s="49">
        <v>43</v>
      </c>
      <c r="B38" s="41" t="s">
        <v>32</v>
      </c>
      <c r="C38" s="41" t="s">
        <v>61</v>
      </c>
      <c r="D38" s="44">
        <v>12.25</v>
      </c>
      <c r="E38" s="43">
        <f t="shared" si="8"/>
        <v>6</v>
      </c>
      <c r="F38" s="44">
        <v>11.85</v>
      </c>
      <c r="G38" s="43">
        <f t="shared" si="9"/>
        <v>7</v>
      </c>
      <c r="H38" s="44">
        <v>10.95</v>
      </c>
      <c r="I38" s="43">
        <f t="shared" si="10"/>
        <v>6</v>
      </c>
      <c r="J38" s="44">
        <v>10.75</v>
      </c>
      <c r="K38" s="43">
        <f t="shared" si="11"/>
        <v>7</v>
      </c>
      <c r="L38" s="44">
        <v>12.43</v>
      </c>
      <c r="M38" s="43">
        <f t="shared" si="12"/>
        <v>7</v>
      </c>
      <c r="N38" s="45">
        <f t="shared" si="13"/>
        <v>58.23</v>
      </c>
      <c r="O38" s="43">
        <f t="shared" si="14"/>
        <v>7</v>
      </c>
      <c r="P38" s="48" t="str">
        <f t="shared" si="15"/>
        <v>C</v>
      </c>
    </row>
    <row r="39" spans="1:16" ht="12.75">
      <c r="A39" s="50">
        <v>44</v>
      </c>
      <c r="B39" s="41" t="s">
        <v>28</v>
      </c>
      <c r="C39" s="41" t="s">
        <v>61</v>
      </c>
      <c r="D39" s="44">
        <v>12.05</v>
      </c>
      <c r="E39" s="43">
        <f t="shared" si="8"/>
        <v>10</v>
      </c>
      <c r="F39" s="44">
        <v>12.3</v>
      </c>
      <c r="G39" s="43">
        <f t="shared" si="9"/>
        <v>6</v>
      </c>
      <c r="H39" s="44">
        <v>10.6</v>
      </c>
      <c r="I39" s="43">
        <f t="shared" si="10"/>
        <v>7</v>
      </c>
      <c r="J39" s="44">
        <v>10.1</v>
      </c>
      <c r="K39" s="43">
        <f t="shared" si="11"/>
        <v>8</v>
      </c>
      <c r="L39" s="44">
        <v>12.63</v>
      </c>
      <c r="M39" s="43">
        <f t="shared" si="12"/>
        <v>5</v>
      </c>
      <c r="N39" s="45">
        <f t="shared" si="13"/>
        <v>57.68000000000001</v>
      </c>
      <c r="O39" s="43">
        <f t="shared" si="14"/>
        <v>8</v>
      </c>
      <c r="P39" s="48" t="str">
        <f t="shared" si="15"/>
        <v>C</v>
      </c>
    </row>
    <row r="40" spans="1:16" ht="12.75">
      <c r="A40" s="13">
        <v>42</v>
      </c>
      <c r="B40" s="14" t="s">
        <v>96</v>
      </c>
      <c r="C40" s="14" t="s">
        <v>65</v>
      </c>
      <c r="D40" s="15">
        <v>12.5</v>
      </c>
      <c r="E40" s="16">
        <f t="shared" si="8"/>
        <v>3</v>
      </c>
      <c r="F40" s="15">
        <v>10.3</v>
      </c>
      <c r="G40" s="16">
        <f t="shared" si="9"/>
        <v>10</v>
      </c>
      <c r="H40" s="15">
        <v>10</v>
      </c>
      <c r="I40" s="16">
        <f t="shared" si="10"/>
        <v>9</v>
      </c>
      <c r="J40" s="15">
        <v>9.8</v>
      </c>
      <c r="K40" s="16">
        <f t="shared" si="11"/>
        <v>9</v>
      </c>
      <c r="L40" s="15">
        <v>12.33</v>
      </c>
      <c r="M40" s="16">
        <f t="shared" si="12"/>
        <v>8</v>
      </c>
      <c r="N40" s="17">
        <f t="shared" si="13"/>
        <v>54.92999999999999</v>
      </c>
      <c r="O40" s="16">
        <f t="shared" si="14"/>
        <v>9</v>
      </c>
      <c r="P40" s="21" t="str">
        <f t="shared" si="15"/>
        <v>P</v>
      </c>
    </row>
    <row r="41" spans="1:16" ht="12.75">
      <c r="A41" s="13">
        <v>47</v>
      </c>
      <c r="B41" s="14" t="s">
        <v>154</v>
      </c>
      <c r="C41" s="14" t="s">
        <v>59</v>
      </c>
      <c r="D41" s="15">
        <v>12.25</v>
      </c>
      <c r="E41" s="16">
        <f t="shared" si="8"/>
        <v>6</v>
      </c>
      <c r="F41" s="15">
        <v>10.55</v>
      </c>
      <c r="G41" s="16">
        <f t="shared" si="9"/>
        <v>9</v>
      </c>
      <c r="H41" s="15">
        <v>9</v>
      </c>
      <c r="I41" s="16">
        <f t="shared" si="10"/>
        <v>10</v>
      </c>
      <c r="J41" s="15">
        <v>9.6</v>
      </c>
      <c r="K41" s="16">
        <f t="shared" si="11"/>
        <v>10</v>
      </c>
      <c r="L41" s="15">
        <v>11.73</v>
      </c>
      <c r="M41" s="16">
        <f t="shared" si="12"/>
        <v>10</v>
      </c>
      <c r="N41" s="17">
        <f t="shared" si="13"/>
        <v>53.129999999999995</v>
      </c>
      <c r="O41" s="16">
        <f t="shared" si="14"/>
        <v>10</v>
      </c>
      <c r="P41" s="21" t="str">
        <f t="shared" si="15"/>
        <v>P</v>
      </c>
    </row>
    <row r="42" spans="1:16" ht="12.75">
      <c r="A42" s="24"/>
      <c r="B42" s="2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.75">
      <c r="A43" s="24"/>
      <c r="B43" s="27" t="s">
        <v>16</v>
      </c>
      <c r="C43" s="1"/>
      <c r="D43" s="30"/>
      <c r="E43" s="1"/>
      <c r="F43" s="30"/>
      <c r="G43" s="1"/>
      <c r="H43" s="30"/>
      <c r="I43" s="1"/>
      <c r="J43" s="30"/>
      <c r="K43" s="1"/>
      <c r="L43" s="30"/>
      <c r="M43" s="1"/>
      <c r="N43" s="1"/>
      <c r="O43" s="1"/>
      <c r="P43" s="2"/>
    </row>
    <row r="44" spans="1:16" ht="12.75">
      <c r="A44" s="28"/>
      <c r="B44" s="3"/>
      <c r="C44" s="29"/>
      <c r="D44" s="6"/>
      <c r="E44" s="1"/>
      <c r="F44" s="6"/>
      <c r="G44" s="1"/>
      <c r="H44" s="6"/>
      <c r="I44" s="1"/>
      <c r="J44" s="6"/>
      <c r="K44" s="1"/>
      <c r="L44" s="6"/>
      <c r="M44" s="1"/>
      <c r="N44" s="1"/>
      <c r="O44" s="1"/>
      <c r="P44" s="1"/>
    </row>
    <row r="45" spans="1:16" ht="12.75">
      <c r="A45" s="18">
        <v>93</v>
      </c>
      <c r="B45" s="14" t="s">
        <v>26</v>
      </c>
      <c r="C45" s="14" t="s">
        <v>102</v>
      </c>
      <c r="D45" s="15">
        <v>12.75</v>
      </c>
      <c r="E45" s="16">
        <f aca="true" t="shared" si="16" ref="E45:E53">RANK(D45,D$45:D$53)</f>
        <v>4</v>
      </c>
      <c r="F45" s="15">
        <v>12.7</v>
      </c>
      <c r="G45" s="16">
        <f aca="true" t="shared" si="17" ref="G45:G53">RANK(F45,F$45:F$53)</f>
        <v>1</v>
      </c>
      <c r="H45" s="15">
        <v>12.2</v>
      </c>
      <c r="I45" s="16">
        <f aca="true" t="shared" si="18" ref="I45:I53">RANK(H45,H$45:H$53)</f>
        <v>1</v>
      </c>
      <c r="J45" s="15">
        <v>12.2</v>
      </c>
      <c r="K45" s="16">
        <f aca="true" t="shared" si="19" ref="K45:K53">RANK(J45,J$45:J$53)</f>
        <v>3</v>
      </c>
      <c r="L45" s="15">
        <v>12.84</v>
      </c>
      <c r="M45" s="16">
        <f aca="true" t="shared" si="20" ref="M45:M53">RANK(L45,L$45:L$53)</f>
        <v>4</v>
      </c>
      <c r="N45" s="17">
        <f aca="true" t="shared" si="21" ref="N45:N53">D45+F45+H45+J45+L45</f>
        <v>62.69</v>
      </c>
      <c r="O45" s="16">
        <f>RANK(N45,N$45:N$53)</f>
        <v>1</v>
      </c>
      <c r="P45" s="21" t="str">
        <f aca="true" t="shared" si="22" ref="P45:P53">IF(N45&lt;50,"F",(IF(N45&lt;55,"P",IF(N45&lt;60,"C","D"))))</f>
        <v>D</v>
      </c>
    </row>
    <row r="46" spans="1:16" ht="12.75">
      <c r="A46" s="13">
        <v>95</v>
      </c>
      <c r="B46" s="14" t="s">
        <v>62</v>
      </c>
      <c r="C46" s="14" t="s">
        <v>198</v>
      </c>
      <c r="D46" s="15">
        <v>11.8</v>
      </c>
      <c r="E46" s="16">
        <f t="shared" si="16"/>
        <v>9</v>
      </c>
      <c r="F46" s="15">
        <v>12.4</v>
      </c>
      <c r="G46" s="16">
        <f t="shared" si="17"/>
        <v>3</v>
      </c>
      <c r="H46" s="15">
        <v>11.5</v>
      </c>
      <c r="I46" s="16">
        <f t="shared" si="18"/>
        <v>5</v>
      </c>
      <c r="J46" s="15">
        <v>12.4</v>
      </c>
      <c r="K46" s="16">
        <f t="shared" si="19"/>
        <v>2</v>
      </c>
      <c r="L46" s="15">
        <v>13.14</v>
      </c>
      <c r="M46" s="16">
        <f t="shared" si="20"/>
        <v>1</v>
      </c>
      <c r="N46" s="17">
        <f t="shared" si="21"/>
        <v>61.24</v>
      </c>
      <c r="O46" s="16">
        <f>RANK(N46,N$45:N$53)</f>
        <v>2</v>
      </c>
      <c r="P46" s="21" t="str">
        <f t="shared" si="22"/>
        <v>D</v>
      </c>
    </row>
    <row r="47" spans="1:16" ht="12.75">
      <c r="A47" s="13">
        <v>96</v>
      </c>
      <c r="B47" s="14" t="s">
        <v>24</v>
      </c>
      <c r="C47" s="14" t="s">
        <v>198</v>
      </c>
      <c r="D47" s="15">
        <v>12.2</v>
      </c>
      <c r="E47" s="16">
        <f t="shared" si="16"/>
        <v>8</v>
      </c>
      <c r="F47" s="15">
        <v>11.8</v>
      </c>
      <c r="G47" s="16">
        <f t="shared" si="17"/>
        <v>6</v>
      </c>
      <c r="H47" s="15">
        <v>11.85</v>
      </c>
      <c r="I47" s="16">
        <f t="shared" si="18"/>
        <v>2</v>
      </c>
      <c r="J47" s="15">
        <v>11.9</v>
      </c>
      <c r="K47" s="16">
        <f t="shared" si="19"/>
        <v>4</v>
      </c>
      <c r="L47" s="15">
        <v>13.07</v>
      </c>
      <c r="M47" s="16">
        <f t="shared" si="20"/>
        <v>2</v>
      </c>
      <c r="N47" s="17">
        <f t="shared" si="21"/>
        <v>60.82</v>
      </c>
      <c r="O47" s="16">
        <f>RANK(N47,N$45:N$53)</f>
        <v>3</v>
      </c>
      <c r="P47" s="21" t="str">
        <f t="shared" si="22"/>
        <v>D</v>
      </c>
    </row>
    <row r="48" spans="1:16" ht="12.75">
      <c r="A48" s="13">
        <v>97</v>
      </c>
      <c r="B48" s="14" t="s">
        <v>27</v>
      </c>
      <c r="C48" s="14" t="s">
        <v>56</v>
      </c>
      <c r="D48" s="15">
        <v>13.35</v>
      </c>
      <c r="E48" s="16">
        <f t="shared" si="16"/>
        <v>1</v>
      </c>
      <c r="F48" s="15">
        <v>12.7</v>
      </c>
      <c r="G48" s="16">
        <f t="shared" si="17"/>
        <v>1</v>
      </c>
      <c r="H48" s="15">
        <v>10.9</v>
      </c>
      <c r="I48" s="16">
        <f t="shared" si="18"/>
        <v>6</v>
      </c>
      <c r="J48" s="15">
        <v>11.4</v>
      </c>
      <c r="K48" s="16">
        <f t="shared" si="19"/>
        <v>7</v>
      </c>
      <c r="L48" s="15">
        <v>12.17</v>
      </c>
      <c r="M48" s="16">
        <f t="shared" si="20"/>
        <v>8</v>
      </c>
      <c r="N48" s="17">
        <f t="shared" si="21"/>
        <v>60.519999999999996</v>
      </c>
      <c r="O48" s="16">
        <f>RANK(N48,N$45:N$53)</f>
        <v>4</v>
      </c>
      <c r="P48" s="21" t="str">
        <f t="shared" si="22"/>
        <v>D</v>
      </c>
    </row>
    <row r="49" spans="1:16" ht="12.75">
      <c r="A49" s="13">
        <v>88</v>
      </c>
      <c r="B49" s="14" t="s">
        <v>171</v>
      </c>
      <c r="C49" s="14" t="s">
        <v>68</v>
      </c>
      <c r="D49" s="15">
        <v>12.6</v>
      </c>
      <c r="E49" s="16">
        <f t="shared" si="16"/>
        <v>5</v>
      </c>
      <c r="F49" s="15">
        <v>11.85</v>
      </c>
      <c r="G49" s="16">
        <f t="shared" si="17"/>
        <v>5</v>
      </c>
      <c r="H49" s="15">
        <v>9.95</v>
      </c>
      <c r="I49" s="16">
        <f t="shared" si="18"/>
        <v>8</v>
      </c>
      <c r="J49" s="15">
        <v>12.55</v>
      </c>
      <c r="K49" s="16">
        <f t="shared" si="19"/>
        <v>1</v>
      </c>
      <c r="L49" s="15">
        <v>12.37</v>
      </c>
      <c r="M49" s="16">
        <f t="shared" si="20"/>
        <v>6</v>
      </c>
      <c r="N49" s="17">
        <f t="shared" si="21"/>
        <v>59.32</v>
      </c>
      <c r="O49" s="16">
        <f>RANK(N49,N$45:N$53)</f>
        <v>5</v>
      </c>
      <c r="P49" s="21" t="str">
        <f t="shared" si="22"/>
        <v>C</v>
      </c>
    </row>
    <row r="50" spans="1:16" ht="12.75">
      <c r="A50" s="13">
        <v>91</v>
      </c>
      <c r="B50" s="14" t="s">
        <v>33</v>
      </c>
      <c r="C50" s="14" t="s">
        <v>42</v>
      </c>
      <c r="D50" s="15">
        <v>13.35</v>
      </c>
      <c r="E50" s="16">
        <f t="shared" si="16"/>
        <v>1</v>
      </c>
      <c r="F50" s="15">
        <v>10.15</v>
      </c>
      <c r="G50" s="16">
        <f t="shared" si="17"/>
        <v>9</v>
      </c>
      <c r="H50" s="15">
        <v>11.85</v>
      </c>
      <c r="I50" s="16">
        <f t="shared" si="18"/>
        <v>2</v>
      </c>
      <c r="J50" s="15">
        <v>11.7</v>
      </c>
      <c r="K50" s="16">
        <f t="shared" si="19"/>
        <v>6</v>
      </c>
      <c r="L50" s="15">
        <v>12.27</v>
      </c>
      <c r="M50" s="16">
        <f t="shared" si="20"/>
        <v>7</v>
      </c>
      <c r="N50" s="17">
        <f t="shared" si="21"/>
        <v>59.31999999999999</v>
      </c>
      <c r="O50" s="16">
        <v>5</v>
      </c>
      <c r="P50" s="21" t="str">
        <f t="shared" si="22"/>
        <v>C</v>
      </c>
    </row>
    <row r="51" spans="1:16" ht="12.75">
      <c r="A51" s="13">
        <v>98</v>
      </c>
      <c r="B51" s="14" t="s">
        <v>23</v>
      </c>
      <c r="C51" s="14" t="s">
        <v>60</v>
      </c>
      <c r="D51" s="15">
        <v>13.05</v>
      </c>
      <c r="E51" s="16">
        <f t="shared" si="16"/>
        <v>3</v>
      </c>
      <c r="F51" s="15">
        <v>12.4</v>
      </c>
      <c r="G51" s="16">
        <f t="shared" si="17"/>
        <v>3</v>
      </c>
      <c r="H51" s="15">
        <v>9.5</v>
      </c>
      <c r="I51" s="16">
        <f t="shared" si="18"/>
        <v>9</v>
      </c>
      <c r="J51" s="15">
        <v>11.9</v>
      </c>
      <c r="K51" s="16">
        <f t="shared" si="19"/>
        <v>4</v>
      </c>
      <c r="L51" s="15">
        <v>12.04</v>
      </c>
      <c r="M51" s="16">
        <f t="shared" si="20"/>
        <v>9</v>
      </c>
      <c r="N51" s="17">
        <f t="shared" si="21"/>
        <v>58.89</v>
      </c>
      <c r="O51" s="16">
        <f>RANK(N51,N$45:N$53)</f>
        <v>7</v>
      </c>
      <c r="P51" s="21" t="str">
        <f t="shared" si="22"/>
        <v>C</v>
      </c>
    </row>
    <row r="52" spans="1:16" ht="12.75">
      <c r="A52" s="13">
        <v>90</v>
      </c>
      <c r="B52" s="14" t="s">
        <v>63</v>
      </c>
      <c r="C52" s="14" t="s">
        <v>42</v>
      </c>
      <c r="D52" s="15">
        <v>12.55</v>
      </c>
      <c r="E52" s="16">
        <f t="shared" si="16"/>
        <v>6</v>
      </c>
      <c r="F52" s="15">
        <v>10.75</v>
      </c>
      <c r="G52" s="16">
        <f t="shared" si="17"/>
        <v>8</v>
      </c>
      <c r="H52" s="15">
        <v>11.8</v>
      </c>
      <c r="I52" s="16">
        <f t="shared" si="18"/>
        <v>4</v>
      </c>
      <c r="J52" s="15">
        <v>10.7</v>
      </c>
      <c r="K52" s="16">
        <f t="shared" si="19"/>
        <v>9</v>
      </c>
      <c r="L52" s="15">
        <v>12.77</v>
      </c>
      <c r="M52" s="16">
        <f t="shared" si="20"/>
        <v>5</v>
      </c>
      <c r="N52" s="17">
        <f t="shared" si="21"/>
        <v>58.56999999999999</v>
      </c>
      <c r="O52" s="16">
        <f>RANK(N52,N$45:N$53)</f>
        <v>8</v>
      </c>
      <c r="P52" s="21" t="str">
        <f t="shared" si="22"/>
        <v>C</v>
      </c>
    </row>
    <row r="53" spans="1:16" ht="12.75">
      <c r="A53" s="13">
        <v>94</v>
      </c>
      <c r="B53" s="14" t="s">
        <v>25</v>
      </c>
      <c r="C53" s="14" t="s">
        <v>198</v>
      </c>
      <c r="D53" s="15">
        <v>12.45</v>
      </c>
      <c r="E53" s="16">
        <f t="shared" si="16"/>
        <v>7</v>
      </c>
      <c r="F53" s="15">
        <v>11.5</v>
      </c>
      <c r="G53" s="16">
        <f t="shared" si="17"/>
        <v>7</v>
      </c>
      <c r="H53" s="15">
        <v>10</v>
      </c>
      <c r="I53" s="16">
        <f t="shared" si="18"/>
        <v>7</v>
      </c>
      <c r="J53" s="15">
        <v>11.05</v>
      </c>
      <c r="K53" s="16">
        <f t="shared" si="19"/>
        <v>8</v>
      </c>
      <c r="L53" s="15">
        <v>13.04</v>
      </c>
      <c r="M53" s="16">
        <f t="shared" si="20"/>
        <v>3</v>
      </c>
      <c r="N53" s="17">
        <f t="shared" si="21"/>
        <v>58.04</v>
      </c>
      <c r="O53" s="16">
        <f>RANK(N53,N$45:N$53)</f>
        <v>9</v>
      </c>
      <c r="P53" s="21" t="str">
        <f t="shared" si="22"/>
        <v>C</v>
      </c>
    </row>
  </sheetData>
  <sheetProtection/>
  <mergeCells count="2">
    <mergeCell ref="A1:N1"/>
    <mergeCell ref="A2:N2"/>
  </mergeCells>
  <conditionalFormatting sqref="O28 O51:O53 O32:O41 O1:O22 O43:O48">
    <cfRule type="cellIs" priority="32" dxfId="7" operator="equal" stopIfTrue="1">
      <formula>1</formula>
    </cfRule>
    <cfRule type="cellIs" priority="33" dxfId="6" operator="equal" stopIfTrue="1">
      <formula>2</formula>
    </cfRule>
    <cfRule type="cellIs" priority="34" dxfId="5" operator="equal" stopIfTrue="1">
      <formula>3</formula>
    </cfRule>
  </conditionalFormatting>
  <conditionalFormatting sqref="M28 K28 I28 G28 E28 E32:E41 G32:G41 I32:I41 K32:K41 M32:M41 E8:E22 G8:G22 I8:I22 K8:K22 M8:M22 E45:E48 G45:G48 I45:I48 K45:K48 M45:M48">
    <cfRule type="cellIs" priority="31" dxfId="0" operator="equal" stopIfTrue="1">
      <formula>1</formula>
    </cfRule>
  </conditionalFormatting>
  <conditionalFormatting sqref="E51:E53">
    <cfRule type="cellIs" priority="25" dxfId="0" operator="equal" stopIfTrue="1">
      <formula>1</formula>
    </cfRule>
  </conditionalFormatting>
  <conditionalFormatting sqref="G51:G53">
    <cfRule type="cellIs" priority="23" dxfId="0" operator="equal" stopIfTrue="1">
      <formula>1</formula>
    </cfRule>
  </conditionalFormatting>
  <conditionalFormatting sqref="I51:I53">
    <cfRule type="cellIs" priority="21" dxfId="0" operator="equal" stopIfTrue="1">
      <formula>1</formula>
    </cfRule>
  </conditionalFormatting>
  <conditionalFormatting sqref="K51:K53">
    <cfRule type="cellIs" priority="19" dxfId="0" operator="equal" stopIfTrue="1">
      <formula>1</formula>
    </cfRule>
  </conditionalFormatting>
  <conditionalFormatting sqref="M51:M53">
    <cfRule type="cellIs" priority="17" dxfId="0" operator="equal" stopIfTrue="1">
      <formula>1</formula>
    </cfRule>
  </conditionalFormatting>
  <conditionalFormatting sqref="O25:O27">
    <cfRule type="cellIs" priority="14" dxfId="7" operator="equal" stopIfTrue="1">
      <formula>1</formula>
    </cfRule>
    <cfRule type="cellIs" priority="15" dxfId="6" operator="equal" stopIfTrue="1">
      <formula>2</formula>
    </cfRule>
    <cfRule type="cellIs" priority="16" dxfId="5" operator="equal" stopIfTrue="1">
      <formula>3</formula>
    </cfRule>
  </conditionalFormatting>
  <conditionalFormatting sqref="M25:M27 K25:K27 I25:I27 G25:G27 E25:E27">
    <cfRule type="cellIs" priority="13" dxfId="0" operator="equal" stopIfTrue="1">
      <formula>1</formula>
    </cfRule>
  </conditionalFormatting>
  <conditionalFormatting sqref="O23:O24">
    <cfRule type="cellIs" priority="10" dxfId="7" operator="equal" stopIfTrue="1">
      <formula>1</formula>
    </cfRule>
    <cfRule type="cellIs" priority="11" dxfId="6" operator="equal" stopIfTrue="1">
      <formula>2</formula>
    </cfRule>
    <cfRule type="cellIs" priority="12" dxfId="5" operator="equal" stopIfTrue="1">
      <formula>3</formula>
    </cfRule>
  </conditionalFormatting>
  <conditionalFormatting sqref="M23:M24 K23:K24 I23:I24 G23:G24 E23:E24">
    <cfRule type="cellIs" priority="9" dxfId="0" operator="equal" stopIfTrue="1">
      <formula>1</formula>
    </cfRule>
  </conditionalFormatting>
  <conditionalFormatting sqref="O49:O50">
    <cfRule type="cellIs" priority="6" dxfId="7" operator="equal" stopIfTrue="1">
      <formula>1</formula>
    </cfRule>
    <cfRule type="cellIs" priority="7" dxfId="6" operator="equal" stopIfTrue="1">
      <formula>2</formula>
    </cfRule>
    <cfRule type="cellIs" priority="8" dxfId="5" operator="equal" stopIfTrue="1">
      <formula>3</formula>
    </cfRule>
  </conditionalFormatting>
  <conditionalFormatting sqref="E49:E50">
    <cfRule type="cellIs" priority="5" dxfId="0" operator="equal" stopIfTrue="1">
      <formula>1</formula>
    </cfRule>
  </conditionalFormatting>
  <conditionalFormatting sqref="G49:G50">
    <cfRule type="cellIs" priority="4" dxfId="0" operator="equal" stopIfTrue="1">
      <formula>1</formula>
    </cfRule>
  </conditionalFormatting>
  <conditionalFormatting sqref="I49:I50">
    <cfRule type="cellIs" priority="3" dxfId="0" operator="equal" stopIfTrue="1">
      <formula>1</formula>
    </cfRule>
  </conditionalFormatting>
  <conditionalFormatting sqref="K49:K50">
    <cfRule type="cellIs" priority="2" dxfId="0" operator="equal" stopIfTrue="1">
      <formula>1</formula>
    </cfRule>
  </conditionalFormatting>
  <conditionalFormatting sqref="M49:M50">
    <cfRule type="cellIs" priority="1" dxfId="0" operator="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7"/>
  <sheetViews>
    <sheetView zoomScale="90" zoomScaleNormal="90" zoomScalePageLayoutView="0" workbookViewId="0" topLeftCell="A1">
      <pane xSplit="3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N1"/>
    </sheetView>
  </sheetViews>
  <sheetFormatPr defaultColWidth="9.33203125" defaultRowHeight="12.75"/>
  <cols>
    <col min="1" max="1" width="4.83203125" style="24" customWidth="1"/>
    <col min="2" max="2" width="36.66015625" style="1" bestFit="1" customWidth="1"/>
    <col min="3" max="3" width="26.83203125" style="1" bestFit="1" customWidth="1"/>
    <col min="4" max="4" width="8.5" style="2" bestFit="1" customWidth="1"/>
    <col min="5" max="5" width="7.83203125" style="1" bestFit="1" customWidth="1"/>
    <col min="6" max="6" width="7.5" style="5" bestFit="1" customWidth="1"/>
    <col min="7" max="7" width="7.66015625" style="1" bestFit="1" customWidth="1"/>
    <col min="8" max="8" width="7.66015625" style="2" bestFit="1" customWidth="1"/>
    <col min="9" max="9" width="7.83203125" style="1" bestFit="1" customWidth="1"/>
    <col min="10" max="10" width="9.66015625" style="2" bestFit="1" customWidth="1"/>
    <col min="11" max="11" width="6.16015625" style="1" customWidth="1"/>
    <col min="12" max="12" width="9.16015625" style="2" bestFit="1" customWidth="1"/>
    <col min="13" max="13" width="6.16015625" style="1" customWidth="1"/>
    <col min="14" max="14" width="8.16015625" style="1" customWidth="1"/>
    <col min="15" max="15" width="7.5" style="1" bestFit="1" customWidth="1"/>
    <col min="16" max="16" width="3.83203125" style="1" customWidth="1"/>
    <col min="17" max="16384" width="9.33203125" style="1" customWidth="1"/>
  </cols>
  <sheetData>
    <row r="1" spans="1:14" ht="12.7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25" customFormat="1" ht="14.25" customHeight="1">
      <c r="A2" s="39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4:12" ht="9.75" customHeight="1">
      <c r="D3" s="5"/>
      <c r="H3" s="5"/>
      <c r="J3" s="5"/>
      <c r="L3" s="5"/>
    </row>
    <row r="4" spans="2:16" ht="12.75">
      <c r="B4" s="26" t="s">
        <v>0</v>
      </c>
      <c r="C4" s="1" t="s">
        <v>1</v>
      </c>
      <c r="D4" s="5" t="s">
        <v>2</v>
      </c>
      <c r="E4" s="1" t="s">
        <v>3</v>
      </c>
      <c r="F4" s="5" t="s">
        <v>4</v>
      </c>
      <c r="G4" s="1" t="s">
        <v>3</v>
      </c>
      <c r="H4" s="5" t="s">
        <v>5</v>
      </c>
      <c r="I4" s="1" t="s">
        <v>3</v>
      </c>
      <c r="J4" s="5" t="s">
        <v>6</v>
      </c>
      <c r="K4" s="1" t="s">
        <v>3</v>
      </c>
      <c r="L4" s="5" t="s">
        <v>8</v>
      </c>
      <c r="M4" s="3" t="s">
        <v>3</v>
      </c>
      <c r="N4" s="1" t="s">
        <v>7</v>
      </c>
      <c r="O4" s="1" t="s">
        <v>3</v>
      </c>
      <c r="P4" s="2"/>
    </row>
    <row r="5" spans="2:16" ht="12.75">
      <c r="B5" s="26"/>
      <c r="D5" s="5"/>
      <c r="H5" s="5"/>
      <c r="J5" s="5"/>
      <c r="L5" s="5"/>
      <c r="M5" s="3"/>
      <c r="P5" s="2"/>
    </row>
    <row r="6" spans="2:16" ht="18.75">
      <c r="B6" s="27" t="s">
        <v>20</v>
      </c>
      <c r="D6" s="5"/>
      <c r="H6" s="5"/>
      <c r="J6" s="5"/>
      <c r="L6" s="5"/>
      <c r="M6" s="3"/>
      <c r="P6" s="2"/>
    </row>
    <row r="7" spans="4:12" ht="12.75">
      <c r="D7" s="5"/>
      <c r="H7" s="5"/>
      <c r="J7" s="5"/>
      <c r="L7" s="5"/>
    </row>
    <row r="8" spans="1:16" ht="12.75">
      <c r="A8" s="18">
        <v>17</v>
      </c>
      <c r="B8" s="14" t="s">
        <v>139</v>
      </c>
      <c r="C8" s="14" t="s">
        <v>42</v>
      </c>
      <c r="D8" s="15">
        <v>12.8</v>
      </c>
      <c r="E8" s="16">
        <f aca="true" t="shared" si="0" ref="E8:E40">RANK(D8,D$8:D$40)</f>
        <v>8</v>
      </c>
      <c r="F8" s="15">
        <v>13.45</v>
      </c>
      <c r="G8" s="16">
        <f aca="true" t="shared" si="1" ref="G8:G40">RANK(F8,F$8:F$40)</f>
        <v>1</v>
      </c>
      <c r="H8" s="15">
        <v>12.5</v>
      </c>
      <c r="I8" s="16">
        <f aca="true" t="shared" si="2" ref="I8:I40">RANK(H8,H$8:H$40)</f>
        <v>3</v>
      </c>
      <c r="J8" s="15">
        <v>12.75</v>
      </c>
      <c r="K8" s="16">
        <f aca="true" t="shared" si="3" ref="K8:K40">RANK(J8,J$8:J$40)</f>
        <v>2</v>
      </c>
      <c r="L8" s="15">
        <v>13.17</v>
      </c>
      <c r="M8" s="16">
        <f aca="true" t="shared" si="4" ref="M8:M40">RANK(L8,L$8:L$40)</f>
        <v>2</v>
      </c>
      <c r="N8" s="17">
        <f aca="true" t="shared" si="5" ref="N8:N40">D8+F8+H8+J8+L8</f>
        <v>64.67</v>
      </c>
      <c r="O8" s="16">
        <f aca="true" t="shared" si="6" ref="O8:O40">RANK(N8,N$8:N$40)</f>
        <v>1</v>
      </c>
      <c r="P8" s="21" t="str">
        <f aca="true" t="shared" si="7" ref="P8:P40">IF(N8&lt;50,"F",(IF(N8&lt;55,"P",IF(N8&lt;60,"C","D"))))</f>
        <v>D</v>
      </c>
    </row>
    <row r="9" spans="1:16" ht="12.75">
      <c r="A9" s="13">
        <v>11</v>
      </c>
      <c r="B9" s="14" t="s">
        <v>134</v>
      </c>
      <c r="C9" s="14" t="s">
        <v>68</v>
      </c>
      <c r="D9" s="15">
        <v>13</v>
      </c>
      <c r="E9" s="16">
        <f t="shared" si="0"/>
        <v>1</v>
      </c>
      <c r="F9" s="15">
        <v>12.9</v>
      </c>
      <c r="G9" s="16">
        <f t="shared" si="1"/>
        <v>9</v>
      </c>
      <c r="H9" s="15">
        <v>12.2</v>
      </c>
      <c r="I9" s="16">
        <f t="shared" si="2"/>
        <v>5</v>
      </c>
      <c r="J9" s="15">
        <v>12.8</v>
      </c>
      <c r="K9" s="16">
        <f t="shared" si="3"/>
        <v>1</v>
      </c>
      <c r="L9" s="15">
        <v>12.7</v>
      </c>
      <c r="M9" s="16">
        <f t="shared" si="4"/>
        <v>9</v>
      </c>
      <c r="N9" s="17">
        <f t="shared" si="5"/>
        <v>63.599999999999994</v>
      </c>
      <c r="O9" s="16">
        <f t="shared" si="6"/>
        <v>2</v>
      </c>
      <c r="P9" s="21" t="str">
        <f t="shared" si="7"/>
        <v>D</v>
      </c>
    </row>
    <row r="10" spans="1:16" ht="12.75">
      <c r="A10" s="13">
        <v>12</v>
      </c>
      <c r="B10" s="14" t="s">
        <v>135</v>
      </c>
      <c r="C10" s="14" t="s">
        <v>68</v>
      </c>
      <c r="D10" s="15">
        <v>12.55</v>
      </c>
      <c r="E10" s="16">
        <f t="shared" si="0"/>
        <v>24</v>
      </c>
      <c r="F10" s="15">
        <v>12.85</v>
      </c>
      <c r="G10" s="16">
        <f t="shared" si="1"/>
        <v>10</v>
      </c>
      <c r="H10" s="15">
        <v>12.45</v>
      </c>
      <c r="I10" s="16">
        <f t="shared" si="2"/>
        <v>4</v>
      </c>
      <c r="J10" s="15">
        <v>12.7</v>
      </c>
      <c r="K10" s="16">
        <f t="shared" si="3"/>
        <v>3</v>
      </c>
      <c r="L10" s="15">
        <v>12.34</v>
      </c>
      <c r="M10" s="16">
        <f t="shared" si="4"/>
        <v>10</v>
      </c>
      <c r="N10" s="17">
        <f t="shared" si="5"/>
        <v>62.89</v>
      </c>
      <c r="O10" s="16">
        <f t="shared" si="6"/>
        <v>3</v>
      </c>
      <c r="P10" s="21" t="str">
        <f t="shared" si="7"/>
        <v>D</v>
      </c>
    </row>
    <row r="11" spans="1:16" ht="12.75">
      <c r="A11" s="13">
        <v>34</v>
      </c>
      <c r="B11" s="14" t="s">
        <v>151</v>
      </c>
      <c r="C11" s="14" t="s">
        <v>102</v>
      </c>
      <c r="D11" s="15">
        <v>12.6</v>
      </c>
      <c r="E11" s="16">
        <f t="shared" si="0"/>
        <v>16</v>
      </c>
      <c r="F11" s="15">
        <v>12.05</v>
      </c>
      <c r="G11" s="16">
        <f t="shared" si="1"/>
        <v>27</v>
      </c>
      <c r="H11" s="15">
        <v>12.75</v>
      </c>
      <c r="I11" s="16">
        <f t="shared" si="2"/>
        <v>1</v>
      </c>
      <c r="J11" s="15">
        <v>12.2</v>
      </c>
      <c r="K11" s="16">
        <f t="shared" si="3"/>
        <v>5</v>
      </c>
      <c r="L11" s="15">
        <v>13.07</v>
      </c>
      <c r="M11" s="16">
        <f t="shared" si="4"/>
        <v>4</v>
      </c>
      <c r="N11" s="17">
        <f t="shared" si="5"/>
        <v>62.669999999999995</v>
      </c>
      <c r="O11" s="16">
        <f t="shared" si="6"/>
        <v>4</v>
      </c>
      <c r="P11" s="21" t="str">
        <f t="shared" si="7"/>
        <v>D</v>
      </c>
    </row>
    <row r="12" spans="1:16" ht="12.75">
      <c r="A12" s="49">
        <v>23</v>
      </c>
      <c r="B12" s="41" t="s">
        <v>142</v>
      </c>
      <c r="C12" s="41" t="s">
        <v>61</v>
      </c>
      <c r="D12" s="44">
        <v>12.95</v>
      </c>
      <c r="E12" s="43">
        <f t="shared" si="0"/>
        <v>3</v>
      </c>
      <c r="F12" s="44">
        <v>12.65</v>
      </c>
      <c r="G12" s="43">
        <f t="shared" si="1"/>
        <v>15</v>
      </c>
      <c r="H12" s="44">
        <v>12.15</v>
      </c>
      <c r="I12" s="43">
        <f t="shared" si="2"/>
        <v>9</v>
      </c>
      <c r="J12" s="44">
        <v>11.6</v>
      </c>
      <c r="K12" s="43">
        <f t="shared" si="3"/>
        <v>21</v>
      </c>
      <c r="L12" s="44">
        <v>13.2</v>
      </c>
      <c r="M12" s="43">
        <f t="shared" si="4"/>
        <v>1</v>
      </c>
      <c r="N12" s="45">
        <f t="shared" si="5"/>
        <v>62.55</v>
      </c>
      <c r="O12" s="43">
        <f t="shared" si="6"/>
        <v>5</v>
      </c>
      <c r="P12" s="48" t="str">
        <f t="shared" si="7"/>
        <v>D</v>
      </c>
    </row>
    <row r="13" spans="1:16" ht="12.75">
      <c r="A13" s="18">
        <v>2</v>
      </c>
      <c r="B13" s="14" t="s">
        <v>126</v>
      </c>
      <c r="C13" s="14" t="s">
        <v>125</v>
      </c>
      <c r="D13" s="15">
        <v>12.6</v>
      </c>
      <c r="E13" s="16">
        <f t="shared" si="0"/>
        <v>16</v>
      </c>
      <c r="F13" s="15">
        <v>13.1</v>
      </c>
      <c r="G13" s="16">
        <f t="shared" si="1"/>
        <v>4</v>
      </c>
      <c r="H13" s="15">
        <v>12.05</v>
      </c>
      <c r="I13" s="16">
        <f t="shared" si="2"/>
        <v>10</v>
      </c>
      <c r="J13" s="15">
        <v>11.6</v>
      </c>
      <c r="K13" s="16">
        <f t="shared" si="3"/>
        <v>21</v>
      </c>
      <c r="L13" s="15">
        <v>13</v>
      </c>
      <c r="M13" s="16">
        <f t="shared" si="4"/>
        <v>5</v>
      </c>
      <c r="N13" s="17">
        <f t="shared" si="5"/>
        <v>62.35</v>
      </c>
      <c r="O13" s="16">
        <f t="shared" si="6"/>
        <v>6</v>
      </c>
      <c r="P13" s="21" t="str">
        <f t="shared" si="7"/>
        <v>D</v>
      </c>
    </row>
    <row r="14" spans="1:16" ht="12.75">
      <c r="A14" s="13">
        <v>5</v>
      </c>
      <c r="B14" s="14" t="s">
        <v>129</v>
      </c>
      <c r="C14" s="14" t="s">
        <v>125</v>
      </c>
      <c r="D14" s="15">
        <v>12.95</v>
      </c>
      <c r="E14" s="16">
        <f t="shared" si="0"/>
        <v>3</v>
      </c>
      <c r="F14" s="15">
        <v>13</v>
      </c>
      <c r="G14" s="16">
        <f t="shared" si="1"/>
        <v>6</v>
      </c>
      <c r="H14" s="15">
        <v>11.6</v>
      </c>
      <c r="I14" s="16">
        <f t="shared" si="2"/>
        <v>18</v>
      </c>
      <c r="J14" s="15">
        <v>11.85</v>
      </c>
      <c r="K14" s="16">
        <f t="shared" si="3"/>
        <v>14</v>
      </c>
      <c r="L14" s="15">
        <v>12.74</v>
      </c>
      <c r="M14" s="16">
        <f t="shared" si="4"/>
        <v>7</v>
      </c>
      <c r="N14" s="17">
        <f t="shared" si="5"/>
        <v>62.14</v>
      </c>
      <c r="O14" s="16">
        <f t="shared" si="6"/>
        <v>7</v>
      </c>
      <c r="P14" s="21" t="str">
        <f t="shared" si="7"/>
        <v>D</v>
      </c>
    </row>
    <row r="15" spans="1:16" ht="12.75">
      <c r="A15" s="13">
        <v>19</v>
      </c>
      <c r="B15" s="14" t="s">
        <v>141</v>
      </c>
      <c r="C15" s="14" t="s">
        <v>70</v>
      </c>
      <c r="D15" s="15">
        <v>12.6</v>
      </c>
      <c r="E15" s="16">
        <f t="shared" si="0"/>
        <v>16</v>
      </c>
      <c r="F15" s="15">
        <v>12.85</v>
      </c>
      <c r="G15" s="16">
        <f t="shared" si="1"/>
        <v>10</v>
      </c>
      <c r="H15" s="15">
        <v>12.55</v>
      </c>
      <c r="I15" s="16">
        <f t="shared" si="2"/>
        <v>2</v>
      </c>
      <c r="J15" s="15">
        <v>11.75</v>
      </c>
      <c r="K15" s="16">
        <f t="shared" si="3"/>
        <v>18</v>
      </c>
      <c r="L15" s="15">
        <v>12.27</v>
      </c>
      <c r="M15" s="16">
        <f t="shared" si="4"/>
        <v>11</v>
      </c>
      <c r="N15" s="17">
        <f t="shared" si="5"/>
        <v>62.019999999999996</v>
      </c>
      <c r="O15" s="16">
        <f t="shared" si="6"/>
        <v>8</v>
      </c>
      <c r="P15" s="21" t="str">
        <f t="shared" si="7"/>
        <v>D</v>
      </c>
    </row>
    <row r="16" spans="1:16" ht="12.75">
      <c r="A16" s="13">
        <v>35</v>
      </c>
      <c r="B16" s="14" t="s">
        <v>152</v>
      </c>
      <c r="C16" s="14" t="s">
        <v>73</v>
      </c>
      <c r="D16" s="15">
        <v>12.75</v>
      </c>
      <c r="E16" s="16">
        <f t="shared" si="0"/>
        <v>11</v>
      </c>
      <c r="F16" s="15">
        <v>12.05</v>
      </c>
      <c r="G16" s="16">
        <f t="shared" si="1"/>
        <v>27</v>
      </c>
      <c r="H16" s="15">
        <v>12.2</v>
      </c>
      <c r="I16" s="16">
        <f t="shared" si="2"/>
        <v>5</v>
      </c>
      <c r="J16" s="15">
        <v>11.85</v>
      </c>
      <c r="K16" s="16">
        <f t="shared" si="3"/>
        <v>14</v>
      </c>
      <c r="L16" s="15">
        <v>12.97</v>
      </c>
      <c r="M16" s="16">
        <f t="shared" si="4"/>
        <v>6</v>
      </c>
      <c r="N16" s="17">
        <f t="shared" si="5"/>
        <v>61.82</v>
      </c>
      <c r="O16" s="16">
        <f t="shared" si="6"/>
        <v>9</v>
      </c>
      <c r="P16" s="21" t="str">
        <f t="shared" si="7"/>
        <v>D</v>
      </c>
    </row>
    <row r="17" spans="1:16" ht="12.75">
      <c r="A17" s="13">
        <v>8</v>
      </c>
      <c r="B17" s="14" t="s">
        <v>131</v>
      </c>
      <c r="C17" s="14" t="s">
        <v>69</v>
      </c>
      <c r="D17" s="15">
        <v>12.8</v>
      </c>
      <c r="E17" s="16">
        <f t="shared" si="0"/>
        <v>8</v>
      </c>
      <c r="F17" s="15">
        <v>12.5</v>
      </c>
      <c r="G17" s="16">
        <f t="shared" si="1"/>
        <v>19</v>
      </c>
      <c r="H17" s="15">
        <v>12.2</v>
      </c>
      <c r="I17" s="16">
        <f t="shared" si="2"/>
        <v>5</v>
      </c>
      <c r="J17" s="15">
        <v>12.15</v>
      </c>
      <c r="K17" s="16">
        <f t="shared" si="3"/>
        <v>7</v>
      </c>
      <c r="L17" s="15">
        <v>11.9</v>
      </c>
      <c r="M17" s="16">
        <f t="shared" si="4"/>
        <v>17</v>
      </c>
      <c r="N17" s="17">
        <f t="shared" si="5"/>
        <v>61.55</v>
      </c>
      <c r="O17" s="16">
        <f t="shared" si="6"/>
        <v>10</v>
      </c>
      <c r="P17" s="21" t="str">
        <f t="shared" si="7"/>
        <v>D</v>
      </c>
    </row>
    <row r="18" spans="1:16" ht="12.75">
      <c r="A18" s="13">
        <v>28</v>
      </c>
      <c r="B18" s="14" t="s">
        <v>146</v>
      </c>
      <c r="C18" s="14" t="s">
        <v>147</v>
      </c>
      <c r="D18" s="15">
        <v>12.6</v>
      </c>
      <c r="E18" s="16">
        <f t="shared" si="0"/>
        <v>16</v>
      </c>
      <c r="F18" s="15">
        <v>13.3</v>
      </c>
      <c r="G18" s="16">
        <f t="shared" si="1"/>
        <v>2</v>
      </c>
      <c r="H18" s="15">
        <v>11.7</v>
      </c>
      <c r="I18" s="16">
        <f t="shared" si="2"/>
        <v>15</v>
      </c>
      <c r="J18" s="15">
        <v>11.45</v>
      </c>
      <c r="K18" s="16">
        <f t="shared" si="3"/>
        <v>27</v>
      </c>
      <c r="L18" s="15">
        <v>12.1</v>
      </c>
      <c r="M18" s="16">
        <f t="shared" si="4"/>
        <v>13</v>
      </c>
      <c r="N18" s="17">
        <f t="shared" si="5"/>
        <v>61.15</v>
      </c>
      <c r="O18" s="16">
        <f t="shared" si="6"/>
        <v>11</v>
      </c>
      <c r="P18" s="21" t="str">
        <f t="shared" si="7"/>
        <v>D</v>
      </c>
    </row>
    <row r="19" spans="1:16" ht="12.75">
      <c r="A19" s="13">
        <v>31</v>
      </c>
      <c r="B19" s="14" t="s">
        <v>83</v>
      </c>
      <c r="C19" s="14" t="s">
        <v>59</v>
      </c>
      <c r="D19" s="15">
        <v>12.6</v>
      </c>
      <c r="E19" s="16">
        <f t="shared" si="0"/>
        <v>16</v>
      </c>
      <c r="F19" s="15">
        <v>13</v>
      </c>
      <c r="G19" s="16">
        <f t="shared" si="1"/>
        <v>6</v>
      </c>
      <c r="H19" s="15">
        <v>11.7</v>
      </c>
      <c r="I19" s="16">
        <f t="shared" si="2"/>
        <v>15</v>
      </c>
      <c r="J19" s="15">
        <v>11.6</v>
      </c>
      <c r="K19" s="16">
        <f t="shared" si="3"/>
        <v>21</v>
      </c>
      <c r="L19" s="15">
        <v>11.97</v>
      </c>
      <c r="M19" s="16">
        <f t="shared" si="4"/>
        <v>15</v>
      </c>
      <c r="N19" s="17">
        <f t="shared" si="5"/>
        <v>60.87</v>
      </c>
      <c r="O19" s="16">
        <f t="shared" si="6"/>
        <v>12</v>
      </c>
      <c r="P19" s="21" t="str">
        <f t="shared" si="7"/>
        <v>D</v>
      </c>
    </row>
    <row r="20" spans="1:16" ht="12.75">
      <c r="A20" s="13">
        <v>20</v>
      </c>
      <c r="B20" s="14" t="s">
        <v>85</v>
      </c>
      <c r="C20" s="14" t="s">
        <v>70</v>
      </c>
      <c r="D20" s="15">
        <v>12.15</v>
      </c>
      <c r="E20" s="16">
        <f t="shared" si="0"/>
        <v>31</v>
      </c>
      <c r="F20" s="15">
        <v>12.7</v>
      </c>
      <c r="G20" s="16">
        <f t="shared" si="1"/>
        <v>14</v>
      </c>
      <c r="H20" s="15">
        <v>11.7</v>
      </c>
      <c r="I20" s="16">
        <f t="shared" si="2"/>
        <v>15</v>
      </c>
      <c r="J20" s="15">
        <v>11.1</v>
      </c>
      <c r="K20" s="16">
        <f t="shared" si="3"/>
        <v>32</v>
      </c>
      <c r="L20" s="15">
        <v>13.1</v>
      </c>
      <c r="M20" s="16">
        <f t="shared" si="4"/>
        <v>3</v>
      </c>
      <c r="N20" s="17">
        <f t="shared" si="5"/>
        <v>60.75</v>
      </c>
      <c r="O20" s="16">
        <f t="shared" si="6"/>
        <v>13</v>
      </c>
      <c r="P20" s="21" t="str">
        <f t="shared" si="7"/>
        <v>D</v>
      </c>
    </row>
    <row r="21" spans="1:16" ht="12.75">
      <c r="A21" s="18">
        <v>6</v>
      </c>
      <c r="B21" s="14" t="s">
        <v>82</v>
      </c>
      <c r="C21" s="14" t="s">
        <v>125</v>
      </c>
      <c r="D21" s="15">
        <v>12.5</v>
      </c>
      <c r="E21" s="16">
        <f t="shared" si="0"/>
        <v>28</v>
      </c>
      <c r="F21" s="15">
        <v>12.55</v>
      </c>
      <c r="G21" s="16">
        <f t="shared" si="1"/>
        <v>17</v>
      </c>
      <c r="H21" s="15">
        <v>11.1</v>
      </c>
      <c r="I21" s="16">
        <f t="shared" si="2"/>
        <v>27</v>
      </c>
      <c r="J21" s="15">
        <v>12.3</v>
      </c>
      <c r="K21" s="16">
        <f t="shared" si="3"/>
        <v>4</v>
      </c>
      <c r="L21" s="15">
        <v>12.14</v>
      </c>
      <c r="M21" s="16">
        <f t="shared" si="4"/>
        <v>12</v>
      </c>
      <c r="N21" s="17">
        <f t="shared" si="5"/>
        <v>60.59</v>
      </c>
      <c r="O21" s="16">
        <f t="shared" si="6"/>
        <v>14</v>
      </c>
      <c r="P21" s="21" t="str">
        <f t="shared" si="7"/>
        <v>D</v>
      </c>
    </row>
    <row r="22" spans="1:16" ht="12.75">
      <c r="A22" s="13">
        <v>9</v>
      </c>
      <c r="B22" s="14" t="s">
        <v>132</v>
      </c>
      <c r="C22" s="14" t="s">
        <v>69</v>
      </c>
      <c r="D22" s="15">
        <v>12.85</v>
      </c>
      <c r="E22" s="16">
        <f t="shared" si="0"/>
        <v>7</v>
      </c>
      <c r="F22" s="15">
        <v>13.1</v>
      </c>
      <c r="G22" s="16">
        <f t="shared" si="1"/>
        <v>4</v>
      </c>
      <c r="H22" s="15">
        <v>12.05</v>
      </c>
      <c r="I22" s="16">
        <f t="shared" si="2"/>
        <v>10</v>
      </c>
      <c r="J22" s="15">
        <v>11.9</v>
      </c>
      <c r="K22" s="16">
        <f t="shared" si="3"/>
        <v>12</v>
      </c>
      <c r="L22" s="15">
        <v>10.67</v>
      </c>
      <c r="M22" s="16">
        <f t="shared" si="4"/>
        <v>27</v>
      </c>
      <c r="N22" s="17">
        <f t="shared" si="5"/>
        <v>60.57</v>
      </c>
      <c r="O22" s="16">
        <f t="shared" si="6"/>
        <v>15</v>
      </c>
      <c r="P22" s="21" t="str">
        <f t="shared" si="7"/>
        <v>D</v>
      </c>
    </row>
    <row r="23" spans="1:16" ht="12.75">
      <c r="A23" s="49">
        <v>22</v>
      </c>
      <c r="B23" s="41" t="s">
        <v>52</v>
      </c>
      <c r="C23" s="41" t="s">
        <v>61</v>
      </c>
      <c r="D23" s="44">
        <v>12.55</v>
      </c>
      <c r="E23" s="43">
        <f t="shared" si="0"/>
        <v>24</v>
      </c>
      <c r="F23" s="44">
        <v>12.45</v>
      </c>
      <c r="G23" s="43">
        <f t="shared" si="1"/>
        <v>20</v>
      </c>
      <c r="H23" s="44">
        <v>12</v>
      </c>
      <c r="I23" s="43">
        <f t="shared" si="2"/>
        <v>12</v>
      </c>
      <c r="J23" s="44">
        <v>11.85</v>
      </c>
      <c r="K23" s="43">
        <f t="shared" si="3"/>
        <v>14</v>
      </c>
      <c r="L23" s="44">
        <v>11.67</v>
      </c>
      <c r="M23" s="43">
        <f t="shared" si="4"/>
        <v>19</v>
      </c>
      <c r="N23" s="45">
        <f t="shared" si="5"/>
        <v>60.52</v>
      </c>
      <c r="O23" s="43">
        <f t="shared" si="6"/>
        <v>16</v>
      </c>
      <c r="P23" s="48" t="str">
        <f t="shared" si="7"/>
        <v>D</v>
      </c>
    </row>
    <row r="24" spans="1:16" ht="12.75">
      <c r="A24" s="49">
        <v>24</v>
      </c>
      <c r="B24" s="41" t="s">
        <v>143</v>
      </c>
      <c r="C24" s="41" t="s">
        <v>61</v>
      </c>
      <c r="D24" s="44">
        <v>12.35</v>
      </c>
      <c r="E24" s="43">
        <f t="shared" si="0"/>
        <v>30</v>
      </c>
      <c r="F24" s="44">
        <v>12.8</v>
      </c>
      <c r="G24" s="43">
        <f t="shared" si="1"/>
        <v>12</v>
      </c>
      <c r="H24" s="44">
        <v>11.35</v>
      </c>
      <c r="I24" s="43">
        <f t="shared" si="2"/>
        <v>23</v>
      </c>
      <c r="J24" s="44">
        <v>11.95</v>
      </c>
      <c r="K24" s="43">
        <f t="shared" si="3"/>
        <v>11</v>
      </c>
      <c r="L24" s="44">
        <v>11.7</v>
      </c>
      <c r="M24" s="43">
        <f t="shared" si="4"/>
        <v>18</v>
      </c>
      <c r="N24" s="45">
        <f t="shared" si="5"/>
        <v>60.150000000000006</v>
      </c>
      <c r="O24" s="43">
        <f t="shared" si="6"/>
        <v>17</v>
      </c>
      <c r="P24" s="48" t="str">
        <f t="shared" si="7"/>
        <v>D</v>
      </c>
    </row>
    <row r="25" spans="1:16" ht="12.75">
      <c r="A25" s="13">
        <v>4</v>
      </c>
      <c r="B25" s="14" t="s">
        <v>128</v>
      </c>
      <c r="C25" s="14" t="s">
        <v>125</v>
      </c>
      <c r="D25" s="15">
        <v>12.75</v>
      </c>
      <c r="E25" s="16">
        <f t="shared" si="0"/>
        <v>11</v>
      </c>
      <c r="F25" s="15">
        <v>12.75</v>
      </c>
      <c r="G25" s="16">
        <f t="shared" si="1"/>
        <v>13</v>
      </c>
      <c r="H25" s="15">
        <v>11.5</v>
      </c>
      <c r="I25" s="16">
        <f t="shared" si="2"/>
        <v>21</v>
      </c>
      <c r="J25" s="15">
        <v>11.45</v>
      </c>
      <c r="K25" s="16">
        <f t="shared" si="3"/>
        <v>27</v>
      </c>
      <c r="L25" s="15">
        <v>11.67</v>
      </c>
      <c r="M25" s="16">
        <f t="shared" si="4"/>
        <v>19</v>
      </c>
      <c r="N25" s="17">
        <f t="shared" si="5"/>
        <v>60.120000000000005</v>
      </c>
      <c r="O25" s="16">
        <f t="shared" si="6"/>
        <v>18</v>
      </c>
      <c r="P25" s="21" t="str">
        <f t="shared" si="7"/>
        <v>D</v>
      </c>
    </row>
    <row r="26" spans="1:16" ht="12.75">
      <c r="A26" s="13">
        <v>3</v>
      </c>
      <c r="B26" s="14" t="s">
        <v>127</v>
      </c>
      <c r="C26" s="14" t="s">
        <v>125</v>
      </c>
      <c r="D26" s="15">
        <v>12.6</v>
      </c>
      <c r="E26" s="16">
        <f t="shared" si="0"/>
        <v>16</v>
      </c>
      <c r="F26" s="15">
        <v>12.95</v>
      </c>
      <c r="G26" s="16">
        <f t="shared" si="1"/>
        <v>8</v>
      </c>
      <c r="H26" s="15">
        <v>12.2</v>
      </c>
      <c r="I26" s="16">
        <f t="shared" si="2"/>
        <v>5</v>
      </c>
      <c r="J26" s="15">
        <v>11.55</v>
      </c>
      <c r="K26" s="16">
        <f t="shared" si="3"/>
        <v>26</v>
      </c>
      <c r="L26" s="15">
        <v>10.4</v>
      </c>
      <c r="M26" s="16">
        <f t="shared" si="4"/>
        <v>29</v>
      </c>
      <c r="N26" s="17">
        <f t="shared" si="5"/>
        <v>59.699999999999996</v>
      </c>
      <c r="O26" s="16">
        <f t="shared" si="6"/>
        <v>19</v>
      </c>
      <c r="P26" s="21" t="str">
        <f t="shared" si="7"/>
        <v>C</v>
      </c>
    </row>
    <row r="27" spans="1:16" ht="12.75">
      <c r="A27" s="18">
        <v>14</v>
      </c>
      <c r="B27" s="14" t="s">
        <v>137</v>
      </c>
      <c r="C27" s="14" t="s">
        <v>42</v>
      </c>
      <c r="D27" s="15">
        <v>13</v>
      </c>
      <c r="E27" s="16">
        <f t="shared" si="0"/>
        <v>1</v>
      </c>
      <c r="F27" s="15">
        <v>12.45</v>
      </c>
      <c r="G27" s="16">
        <f t="shared" si="1"/>
        <v>20</v>
      </c>
      <c r="H27" s="15">
        <v>11.2</v>
      </c>
      <c r="I27" s="16">
        <f t="shared" si="2"/>
        <v>24</v>
      </c>
      <c r="J27" s="15">
        <v>11.85</v>
      </c>
      <c r="K27" s="16">
        <f t="shared" si="3"/>
        <v>14</v>
      </c>
      <c r="L27" s="15">
        <v>11.07</v>
      </c>
      <c r="M27" s="16">
        <f t="shared" si="4"/>
        <v>24</v>
      </c>
      <c r="N27" s="17">
        <f t="shared" si="5"/>
        <v>59.57</v>
      </c>
      <c r="O27" s="16">
        <f t="shared" si="6"/>
        <v>20</v>
      </c>
      <c r="P27" s="21" t="str">
        <f t="shared" si="7"/>
        <v>C</v>
      </c>
    </row>
    <row r="28" spans="1:16" ht="12.75">
      <c r="A28" s="18">
        <v>18</v>
      </c>
      <c r="B28" s="14" t="s">
        <v>140</v>
      </c>
      <c r="C28" s="14" t="s">
        <v>42</v>
      </c>
      <c r="D28" s="15">
        <v>12.6</v>
      </c>
      <c r="E28" s="16">
        <f t="shared" si="0"/>
        <v>16</v>
      </c>
      <c r="F28" s="15">
        <v>11.95</v>
      </c>
      <c r="G28" s="16">
        <f t="shared" si="1"/>
        <v>30</v>
      </c>
      <c r="H28" s="15">
        <v>10.75</v>
      </c>
      <c r="I28" s="16">
        <f t="shared" si="2"/>
        <v>29</v>
      </c>
      <c r="J28" s="15">
        <v>12.05</v>
      </c>
      <c r="K28" s="16">
        <f t="shared" si="3"/>
        <v>10</v>
      </c>
      <c r="L28" s="15">
        <v>12.07</v>
      </c>
      <c r="M28" s="16">
        <f t="shared" si="4"/>
        <v>14</v>
      </c>
      <c r="N28" s="17">
        <f t="shared" si="5"/>
        <v>59.419999999999995</v>
      </c>
      <c r="O28" s="16">
        <f t="shared" si="6"/>
        <v>21</v>
      </c>
      <c r="P28" s="21" t="str">
        <f t="shared" si="7"/>
        <v>C</v>
      </c>
    </row>
    <row r="29" spans="1:16" ht="12.75">
      <c r="A29" s="18">
        <v>1</v>
      </c>
      <c r="B29" s="14" t="s">
        <v>124</v>
      </c>
      <c r="C29" s="14" t="s">
        <v>125</v>
      </c>
      <c r="D29" s="15">
        <v>12.55</v>
      </c>
      <c r="E29" s="16">
        <f t="shared" si="0"/>
        <v>24</v>
      </c>
      <c r="F29" s="15">
        <v>12.3</v>
      </c>
      <c r="G29" s="16">
        <f t="shared" si="1"/>
        <v>23</v>
      </c>
      <c r="H29" s="15">
        <v>11.4</v>
      </c>
      <c r="I29" s="16">
        <f t="shared" si="2"/>
        <v>22</v>
      </c>
      <c r="J29" s="15">
        <v>12.15</v>
      </c>
      <c r="K29" s="16">
        <f t="shared" si="3"/>
        <v>7</v>
      </c>
      <c r="L29" s="15">
        <v>10.87</v>
      </c>
      <c r="M29" s="16">
        <f t="shared" si="4"/>
        <v>26</v>
      </c>
      <c r="N29" s="17">
        <f t="shared" si="5"/>
        <v>59.269999999999996</v>
      </c>
      <c r="O29" s="16">
        <f t="shared" si="6"/>
        <v>22</v>
      </c>
      <c r="P29" s="21" t="str">
        <f t="shared" si="7"/>
        <v>C</v>
      </c>
    </row>
    <row r="30" spans="1:16" ht="12.75">
      <c r="A30" s="13">
        <v>32</v>
      </c>
      <c r="B30" s="14" t="s">
        <v>84</v>
      </c>
      <c r="C30" s="14" t="s">
        <v>59</v>
      </c>
      <c r="D30" s="15">
        <v>11.95</v>
      </c>
      <c r="E30" s="16">
        <f t="shared" si="0"/>
        <v>33</v>
      </c>
      <c r="F30" s="15">
        <v>11.95</v>
      </c>
      <c r="G30" s="16">
        <f t="shared" si="1"/>
        <v>30</v>
      </c>
      <c r="H30" s="15">
        <v>11.2</v>
      </c>
      <c r="I30" s="16">
        <f t="shared" si="2"/>
        <v>24</v>
      </c>
      <c r="J30" s="15">
        <v>11.35</v>
      </c>
      <c r="K30" s="16">
        <f t="shared" si="3"/>
        <v>30</v>
      </c>
      <c r="L30" s="15">
        <v>12.74</v>
      </c>
      <c r="M30" s="16">
        <f t="shared" si="4"/>
        <v>7</v>
      </c>
      <c r="N30" s="17">
        <f t="shared" si="5"/>
        <v>59.19</v>
      </c>
      <c r="O30" s="16">
        <f t="shared" si="6"/>
        <v>23</v>
      </c>
      <c r="P30" s="21" t="str">
        <f t="shared" si="7"/>
        <v>C</v>
      </c>
    </row>
    <row r="31" spans="1:16" ht="12.75">
      <c r="A31" s="13">
        <v>13</v>
      </c>
      <c r="B31" s="14" t="s">
        <v>136</v>
      </c>
      <c r="C31" s="14" t="s">
        <v>44</v>
      </c>
      <c r="D31" s="15">
        <v>12.65</v>
      </c>
      <c r="E31" s="16">
        <f t="shared" si="0"/>
        <v>15</v>
      </c>
      <c r="F31" s="15">
        <v>11.65</v>
      </c>
      <c r="G31" s="16">
        <f t="shared" si="1"/>
        <v>32</v>
      </c>
      <c r="H31" s="15">
        <v>12</v>
      </c>
      <c r="I31" s="16">
        <f t="shared" si="2"/>
        <v>12</v>
      </c>
      <c r="J31" s="15">
        <v>11.45</v>
      </c>
      <c r="K31" s="16">
        <f t="shared" si="3"/>
        <v>27</v>
      </c>
      <c r="L31" s="15">
        <v>11.37</v>
      </c>
      <c r="M31" s="16">
        <f t="shared" si="4"/>
        <v>21</v>
      </c>
      <c r="N31" s="17">
        <f t="shared" si="5"/>
        <v>59.12</v>
      </c>
      <c r="O31" s="16">
        <f t="shared" si="6"/>
        <v>24</v>
      </c>
      <c r="P31" s="21" t="str">
        <f t="shared" si="7"/>
        <v>C</v>
      </c>
    </row>
    <row r="32" spans="1:16" ht="12.75">
      <c r="A32" s="18">
        <v>16</v>
      </c>
      <c r="B32" s="14" t="s">
        <v>138</v>
      </c>
      <c r="C32" s="14" t="s">
        <v>42</v>
      </c>
      <c r="D32" s="15">
        <v>12.8</v>
      </c>
      <c r="E32" s="16">
        <f t="shared" si="0"/>
        <v>8</v>
      </c>
      <c r="F32" s="15">
        <v>12.25</v>
      </c>
      <c r="G32" s="16">
        <f t="shared" si="1"/>
        <v>24</v>
      </c>
      <c r="H32" s="15">
        <v>11.8</v>
      </c>
      <c r="I32" s="16">
        <f t="shared" si="2"/>
        <v>14</v>
      </c>
      <c r="J32" s="15">
        <v>11.9</v>
      </c>
      <c r="K32" s="16">
        <f t="shared" si="3"/>
        <v>12</v>
      </c>
      <c r="L32" s="15">
        <v>10.34</v>
      </c>
      <c r="M32" s="16">
        <f t="shared" si="4"/>
        <v>31</v>
      </c>
      <c r="N32" s="17">
        <f t="shared" si="5"/>
        <v>59.09</v>
      </c>
      <c r="O32" s="16">
        <f t="shared" si="6"/>
        <v>25</v>
      </c>
      <c r="P32" s="21" t="str">
        <f t="shared" si="7"/>
        <v>C</v>
      </c>
    </row>
    <row r="33" spans="1:16" ht="12.75">
      <c r="A33" s="49">
        <v>21</v>
      </c>
      <c r="B33" s="41" t="s">
        <v>50</v>
      </c>
      <c r="C33" s="41" t="s">
        <v>61</v>
      </c>
      <c r="D33" s="44">
        <v>12.55</v>
      </c>
      <c r="E33" s="43">
        <f t="shared" si="0"/>
        <v>24</v>
      </c>
      <c r="F33" s="44">
        <v>12.6</v>
      </c>
      <c r="G33" s="43">
        <f t="shared" si="1"/>
        <v>16</v>
      </c>
      <c r="H33" s="44">
        <v>11.15</v>
      </c>
      <c r="I33" s="43">
        <f t="shared" si="2"/>
        <v>26</v>
      </c>
      <c r="J33" s="44">
        <v>12.2</v>
      </c>
      <c r="K33" s="43">
        <f t="shared" si="3"/>
        <v>5</v>
      </c>
      <c r="L33" s="44">
        <v>10.5</v>
      </c>
      <c r="M33" s="43">
        <f t="shared" si="4"/>
        <v>28</v>
      </c>
      <c r="N33" s="45">
        <f t="shared" si="5"/>
        <v>59</v>
      </c>
      <c r="O33" s="43">
        <f t="shared" si="6"/>
        <v>26</v>
      </c>
      <c r="P33" s="48" t="str">
        <f t="shared" si="7"/>
        <v>C</v>
      </c>
    </row>
    <row r="34" spans="1:16" ht="12.75">
      <c r="A34" s="13">
        <v>10</v>
      </c>
      <c r="B34" s="14" t="s">
        <v>133</v>
      </c>
      <c r="C34" s="14" t="s">
        <v>65</v>
      </c>
      <c r="D34" s="15">
        <v>12.9</v>
      </c>
      <c r="E34" s="16">
        <f t="shared" si="0"/>
        <v>5</v>
      </c>
      <c r="F34" s="15">
        <v>12.1</v>
      </c>
      <c r="G34" s="16">
        <f t="shared" si="1"/>
        <v>26</v>
      </c>
      <c r="H34" s="15">
        <v>10.35</v>
      </c>
      <c r="I34" s="16">
        <f t="shared" si="2"/>
        <v>31</v>
      </c>
      <c r="J34" s="15">
        <v>11.6</v>
      </c>
      <c r="K34" s="16">
        <f t="shared" si="3"/>
        <v>21</v>
      </c>
      <c r="L34" s="15">
        <v>11.97</v>
      </c>
      <c r="M34" s="16">
        <f t="shared" si="4"/>
        <v>15</v>
      </c>
      <c r="N34" s="17">
        <f t="shared" si="5"/>
        <v>58.92</v>
      </c>
      <c r="O34" s="16">
        <f t="shared" si="6"/>
        <v>27</v>
      </c>
      <c r="P34" s="21" t="str">
        <f t="shared" si="7"/>
        <v>C</v>
      </c>
    </row>
    <row r="35" spans="1:16" ht="12.75">
      <c r="A35" s="18">
        <v>29</v>
      </c>
      <c r="B35" s="14" t="s">
        <v>148</v>
      </c>
      <c r="C35" s="14" t="s">
        <v>147</v>
      </c>
      <c r="D35" s="37">
        <v>12.9</v>
      </c>
      <c r="E35" s="16">
        <f t="shared" si="0"/>
        <v>5</v>
      </c>
      <c r="F35" s="37">
        <v>12.55</v>
      </c>
      <c r="G35" s="16">
        <f t="shared" si="1"/>
        <v>17</v>
      </c>
      <c r="H35" s="37">
        <v>11.55</v>
      </c>
      <c r="I35" s="16">
        <f t="shared" si="2"/>
        <v>19</v>
      </c>
      <c r="J35" s="37">
        <v>12.15</v>
      </c>
      <c r="K35" s="16">
        <f t="shared" si="3"/>
        <v>7</v>
      </c>
      <c r="L35" s="37">
        <v>9.3</v>
      </c>
      <c r="M35" s="16">
        <f t="shared" si="4"/>
        <v>33</v>
      </c>
      <c r="N35" s="38">
        <f t="shared" si="5"/>
        <v>58.45</v>
      </c>
      <c r="O35" s="16">
        <f t="shared" si="6"/>
        <v>28</v>
      </c>
      <c r="P35" s="21" t="str">
        <f t="shared" si="7"/>
        <v>C</v>
      </c>
    </row>
    <row r="36" spans="1:16" ht="12.75">
      <c r="A36" s="49">
        <v>26</v>
      </c>
      <c r="B36" s="41" t="s">
        <v>144</v>
      </c>
      <c r="C36" s="41" t="s">
        <v>61</v>
      </c>
      <c r="D36" s="44">
        <v>12.75</v>
      </c>
      <c r="E36" s="43">
        <f t="shared" si="0"/>
        <v>11</v>
      </c>
      <c r="F36" s="44">
        <v>13.2</v>
      </c>
      <c r="G36" s="43">
        <f t="shared" si="1"/>
        <v>3</v>
      </c>
      <c r="H36" s="44">
        <v>10.75</v>
      </c>
      <c r="I36" s="43">
        <f t="shared" si="2"/>
        <v>29</v>
      </c>
      <c r="J36" s="44">
        <v>11.7</v>
      </c>
      <c r="K36" s="43">
        <f t="shared" si="3"/>
        <v>19</v>
      </c>
      <c r="L36" s="44">
        <v>9.84</v>
      </c>
      <c r="M36" s="43">
        <f t="shared" si="4"/>
        <v>32</v>
      </c>
      <c r="N36" s="45">
        <f t="shared" si="5"/>
        <v>58.24000000000001</v>
      </c>
      <c r="O36" s="43">
        <f t="shared" si="6"/>
        <v>29</v>
      </c>
      <c r="P36" s="48" t="str">
        <f t="shared" si="7"/>
        <v>C</v>
      </c>
    </row>
    <row r="37" spans="1:16" ht="12.75">
      <c r="A37" s="49">
        <v>27</v>
      </c>
      <c r="B37" s="41" t="s">
        <v>145</v>
      </c>
      <c r="C37" s="41" t="s">
        <v>61</v>
      </c>
      <c r="D37" s="44">
        <v>12.4</v>
      </c>
      <c r="E37" s="43">
        <f t="shared" si="0"/>
        <v>29</v>
      </c>
      <c r="F37" s="44">
        <v>12.25</v>
      </c>
      <c r="G37" s="43">
        <f t="shared" si="1"/>
        <v>24</v>
      </c>
      <c r="H37" s="44">
        <v>10.9</v>
      </c>
      <c r="I37" s="43">
        <f t="shared" si="2"/>
        <v>28</v>
      </c>
      <c r="J37" s="44">
        <v>11.6</v>
      </c>
      <c r="K37" s="43">
        <f t="shared" si="3"/>
        <v>21</v>
      </c>
      <c r="L37" s="44">
        <v>11.04</v>
      </c>
      <c r="M37" s="43">
        <f t="shared" si="4"/>
        <v>25</v>
      </c>
      <c r="N37" s="45">
        <f t="shared" si="5"/>
        <v>58.19</v>
      </c>
      <c r="O37" s="43">
        <f t="shared" si="6"/>
        <v>30</v>
      </c>
      <c r="P37" s="48" t="str">
        <f t="shared" si="7"/>
        <v>C</v>
      </c>
    </row>
    <row r="38" spans="1:16" ht="12.75">
      <c r="A38" s="13">
        <v>33</v>
      </c>
      <c r="B38" s="14" t="s">
        <v>150</v>
      </c>
      <c r="C38" s="14" t="s">
        <v>59</v>
      </c>
      <c r="D38" s="15">
        <v>12</v>
      </c>
      <c r="E38" s="16">
        <f t="shared" si="0"/>
        <v>32</v>
      </c>
      <c r="F38" s="15">
        <v>12.45</v>
      </c>
      <c r="G38" s="16">
        <f t="shared" si="1"/>
        <v>20</v>
      </c>
      <c r="H38" s="15">
        <v>10.05</v>
      </c>
      <c r="I38" s="16">
        <f t="shared" si="2"/>
        <v>32</v>
      </c>
      <c r="J38" s="15">
        <v>11.35</v>
      </c>
      <c r="K38" s="16">
        <f t="shared" si="3"/>
        <v>30</v>
      </c>
      <c r="L38" s="15">
        <v>11.2</v>
      </c>
      <c r="M38" s="16">
        <f t="shared" si="4"/>
        <v>23</v>
      </c>
      <c r="N38" s="17">
        <f t="shared" si="5"/>
        <v>57.05</v>
      </c>
      <c r="O38" s="16">
        <f t="shared" si="6"/>
        <v>31</v>
      </c>
      <c r="P38" s="21" t="str">
        <f t="shared" si="7"/>
        <v>C</v>
      </c>
    </row>
    <row r="39" spans="1:16" ht="12.75">
      <c r="A39" s="13">
        <v>7</v>
      </c>
      <c r="B39" s="14" t="s">
        <v>130</v>
      </c>
      <c r="C39" s="14" t="s">
        <v>197</v>
      </c>
      <c r="D39" s="15">
        <v>12.6</v>
      </c>
      <c r="E39" s="16">
        <f t="shared" si="0"/>
        <v>16</v>
      </c>
      <c r="F39" s="15">
        <v>8.3</v>
      </c>
      <c r="G39" s="16">
        <f t="shared" si="1"/>
        <v>33</v>
      </c>
      <c r="H39" s="15">
        <v>9.3</v>
      </c>
      <c r="I39" s="16">
        <f t="shared" si="2"/>
        <v>33</v>
      </c>
      <c r="J39" s="15">
        <v>11.7</v>
      </c>
      <c r="K39" s="16">
        <f t="shared" si="3"/>
        <v>19</v>
      </c>
      <c r="L39" s="15">
        <v>10.37</v>
      </c>
      <c r="M39" s="16">
        <f t="shared" si="4"/>
        <v>30</v>
      </c>
      <c r="N39" s="17">
        <f t="shared" si="5"/>
        <v>52.269999999999996</v>
      </c>
      <c r="O39" s="16">
        <f t="shared" si="6"/>
        <v>32</v>
      </c>
      <c r="P39" s="21" t="str">
        <f t="shared" si="7"/>
        <v>P</v>
      </c>
    </row>
    <row r="40" spans="1:16" s="3" customFormat="1" ht="12.75">
      <c r="A40" s="18">
        <v>30</v>
      </c>
      <c r="B40" s="14" t="s">
        <v>149</v>
      </c>
      <c r="C40" s="14" t="s">
        <v>147</v>
      </c>
      <c r="D40" s="15">
        <v>12.7</v>
      </c>
      <c r="E40" s="16">
        <f t="shared" si="0"/>
        <v>14</v>
      </c>
      <c r="F40" s="15">
        <v>12.05</v>
      </c>
      <c r="G40" s="16">
        <f t="shared" si="1"/>
        <v>27</v>
      </c>
      <c r="H40" s="15">
        <v>11.55</v>
      </c>
      <c r="I40" s="16">
        <f t="shared" si="2"/>
        <v>19</v>
      </c>
      <c r="J40" s="36">
        <v>0</v>
      </c>
      <c r="K40" s="16">
        <f t="shared" si="3"/>
        <v>33</v>
      </c>
      <c r="L40" s="15">
        <v>11.37</v>
      </c>
      <c r="M40" s="16">
        <f t="shared" si="4"/>
        <v>21</v>
      </c>
      <c r="N40" s="17">
        <f t="shared" si="5"/>
        <v>47.669999999999995</v>
      </c>
      <c r="O40" s="16">
        <f t="shared" si="6"/>
        <v>33</v>
      </c>
      <c r="P40" s="21" t="str">
        <f t="shared" si="7"/>
        <v>F</v>
      </c>
    </row>
    <row r="41" spans="4:12" ht="12.75">
      <c r="D41" s="1"/>
      <c r="F41" s="1"/>
      <c r="H41" s="1"/>
      <c r="J41" s="1"/>
      <c r="L41" s="1"/>
    </row>
    <row r="42" spans="4:12" ht="12.75">
      <c r="D42" s="1"/>
      <c r="F42" s="1"/>
      <c r="H42" s="1"/>
      <c r="J42" s="1"/>
      <c r="L42" s="1"/>
    </row>
    <row r="43" spans="4:12" ht="12.75">
      <c r="D43" s="1"/>
      <c r="F43" s="1"/>
      <c r="H43" s="1"/>
      <c r="J43" s="1"/>
      <c r="L43" s="1"/>
    </row>
    <row r="44" spans="4:12" ht="12.75">
      <c r="D44" s="1"/>
      <c r="F44" s="1"/>
      <c r="H44" s="1"/>
      <c r="J44" s="1"/>
      <c r="L44" s="1"/>
    </row>
    <row r="45" spans="4:12" ht="12.75">
      <c r="D45" s="1"/>
      <c r="F45" s="1"/>
      <c r="H45" s="1"/>
      <c r="J45" s="1"/>
      <c r="L45" s="1"/>
    </row>
    <row r="46" spans="4:12" ht="12.75">
      <c r="D46" s="1"/>
      <c r="F46" s="1"/>
      <c r="H46" s="1"/>
      <c r="J46" s="1"/>
      <c r="L46" s="1"/>
    </row>
    <row r="47" spans="4:12" ht="12.75">
      <c r="D47" s="1"/>
      <c r="F47" s="1"/>
      <c r="H47" s="1"/>
      <c r="J47" s="1"/>
      <c r="L47" s="1"/>
    </row>
    <row r="48" spans="4:12" ht="12.75">
      <c r="D48" s="1"/>
      <c r="F48" s="1"/>
      <c r="H48" s="1"/>
      <c r="J48" s="1"/>
      <c r="L48" s="1"/>
    </row>
    <row r="49" s="1" customFormat="1" ht="12.75">
      <c r="A49" s="24"/>
    </row>
    <row r="50" s="1" customFormat="1" ht="12.75">
      <c r="A50" s="24"/>
    </row>
    <row r="51" s="1" customFormat="1" ht="12.75">
      <c r="A51" s="24"/>
    </row>
    <row r="52" s="1" customFormat="1" ht="12.75">
      <c r="A52" s="24"/>
    </row>
    <row r="53" s="1" customFormat="1" ht="12.75">
      <c r="A53" s="24"/>
    </row>
    <row r="54" s="1" customFormat="1" ht="12.75">
      <c r="A54" s="24"/>
    </row>
    <row r="55" s="1" customFormat="1" ht="12.75">
      <c r="A55" s="24"/>
    </row>
    <row r="56" s="1" customFormat="1" ht="12.75">
      <c r="A56" s="24"/>
    </row>
    <row r="57" s="1" customFormat="1" ht="12.75">
      <c r="A57" s="24"/>
    </row>
    <row r="58" s="1" customFormat="1" ht="12.75">
      <c r="A58" s="24"/>
    </row>
    <row r="59" s="1" customFormat="1" ht="12.75">
      <c r="A59" s="24"/>
    </row>
    <row r="60" s="1" customFormat="1" ht="12.75">
      <c r="A60" s="24"/>
    </row>
    <row r="61" s="1" customFormat="1" ht="12.75">
      <c r="A61" s="24"/>
    </row>
    <row r="62" s="1" customFormat="1" ht="12.75">
      <c r="A62" s="24"/>
    </row>
    <row r="63" s="1" customFormat="1" ht="12.75">
      <c r="A63" s="24"/>
    </row>
    <row r="64" s="1" customFormat="1" ht="12.75">
      <c r="A64" s="24"/>
    </row>
    <row r="65" s="1" customFormat="1" ht="12.75">
      <c r="A65" s="24"/>
    </row>
    <row r="66" s="1" customFormat="1" ht="12.75">
      <c r="A66" s="24"/>
    </row>
    <row r="67" s="1" customFormat="1" ht="12.75">
      <c r="A67" s="24"/>
    </row>
    <row r="68" s="1" customFormat="1" ht="12.75">
      <c r="A68" s="24"/>
    </row>
    <row r="69" s="1" customFormat="1" ht="12.75">
      <c r="A69" s="24"/>
    </row>
    <row r="70" s="1" customFormat="1" ht="12.75">
      <c r="A70" s="24"/>
    </row>
    <row r="71" s="1" customFormat="1" ht="12.75">
      <c r="A71" s="24"/>
    </row>
    <row r="72" s="1" customFormat="1" ht="12.75">
      <c r="A72" s="24"/>
    </row>
    <row r="73" s="1" customFormat="1" ht="12.75">
      <c r="A73" s="24"/>
    </row>
    <row r="74" s="1" customFormat="1" ht="12.75">
      <c r="A74" s="24"/>
    </row>
    <row r="75" s="1" customFormat="1" ht="12.75">
      <c r="A75" s="24"/>
    </row>
    <row r="76" s="1" customFormat="1" ht="12.75">
      <c r="A76" s="24"/>
    </row>
    <row r="77" s="1" customFormat="1" ht="12.75">
      <c r="A77" s="24"/>
    </row>
    <row r="78" s="1" customFormat="1" ht="12.75">
      <c r="A78" s="24"/>
    </row>
    <row r="79" s="1" customFormat="1" ht="12.75">
      <c r="A79" s="24"/>
    </row>
    <row r="80" s="1" customFormat="1" ht="12.75">
      <c r="A80" s="24"/>
    </row>
    <row r="81" s="1" customFormat="1" ht="12.75">
      <c r="A81" s="24"/>
    </row>
    <row r="82" s="1" customFormat="1" ht="12.75">
      <c r="A82" s="24"/>
    </row>
    <row r="83" s="1" customFormat="1" ht="12.75">
      <c r="A83" s="24"/>
    </row>
    <row r="84" s="1" customFormat="1" ht="12.75">
      <c r="A84" s="24"/>
    </row>
    <row r="85" s="1" customFormat="1" ht="12.75">
      <c r="A85" s="24"/>
    </row>
    <row r="86" s="1" customFormat="1" ht="12.75">
      <c r="A86" s="24"/>
    </row>
    <row r="87" s="1" customFormat="1" ht="12.75">
      <c r="A87" s="24"/>
    </row>
    <row r="88" s="1" customFormat="1" ht="12.75">
      <c r="A88" s="24"/>
    </row>
    <row r="89" s="1" customFormat="1" ht="12.75">
      <c r="A89" s="24"/>
    </row>
    <row r="90" s="1" customFormat="1" ht="12.75">
      <c r="A90" s="24"/>
    </row>
    <row r="91" s="1" customFormat="1" ht="12.75">
      <c r="A91" s="24"/>
    </row>
    <row r="92" s="1" customFormat="1" ht="12.75">
      <c r="A92" s="24"/>
    </row>
    <row r="93" s="1" customFormat="1" ht="12.75">
      <c r="A93" s="24"/>
    </row>
    <row r="94" s="1" customFormat="1" ht="12.75">
      <c r="A94" s="24"/>
    </row>
    <row r="95" s="1" customFormat="1" ht="12.75">
      <c r="A95" s="24"/>
    </row>
    <row r="96" s="1" customFormat="1" ht="12.75">
      <c r="A96" s="24"/>
    </row>
    <row r="97" s="1" customFormat="1" ht="12.75">
      <c r="A97" s="24"/>
    </row>
    <row r="98" s="1" customFormat="1" ht="12.75">
      <c r="A98" s="24"/>
    </row>
    <row r="99" s="1" customFormat="1" ht="12.75">
      <c r="A99" s="24"/>
    </row>
    <row r="100" s="1" customFormat="1" ht="12.75">
      <c r="A100" s="24"/>
    </row>
    <row r="101" s="1" customFormat="1" ht="12.75">
      <c r="A101" s="24"/>
    </row>
    <row r="102" s="1" customFormat="1" ht="12.75">
      <c r="A102" s="24"/>
    </row>
    <row r="103" s="1" customFormat="1" ht="12.75">
      <c r="A103" s="24"/>
    </row>
    <row r="104" s="1" customFormat="1" ht="12.75">
      <c r="A104" s="24"/>
    </row>
    <row r="105" s="1" customFormat="1" ht="12.75">
      <c r="A105" s="24"/>
    </row>
    <row r="106" s="1" customFormat="1" ht="12.75">
      <c r="A106" s="24"/>
    </row>
    <row r="107" s="1" customFormat="1" ht="12.75">
      <c r="A107" s="24"/>
    </row>
    <row r="108" s="1" customFormat="1" ht="12.75">
      <c r="A108" s="24"/>
    </row>
    <row r="109" s="1" customFormat="1" ht="12.75">
      <c r="A109" s="24"/>
    </row>
    <row r="110" s="1" customFormat="1" ht="12.75">
      <c r="A110" s="24"/>
    </row>
    <row r="111" s="1" customFormat="1" ht="12.75">
      <c r="A111" s="24"/>
    </row>
    <row r="112" s="1" customFormat="1" ht="12.75">
      <c r="A112" s="24"/>
    </row>
    <row r="113" s="1" customFormat="1" ht="12.75">
      <c r="A113" s="24"/>
    </row>
    <row r="114" s="1" customFormat="1" ht="12.75">
      <c r="A114" s="24"/>
    </row>
    <row r="115" s="1" customFormat="1" ht="12.75">
      <c r="A115" s="24"/>
    </row>
    <row r="116" s="1" customFormat="1" ht="12.75">
      <c r="A116" s="24"/>
    </row>
    <row r="117" s="1" customFormat="1" ht="12.75">
      <c r="A117" s="24"/>
    </row>
    <row r="118" s="1" customFormat="1" ht="12.75">
      <c r="A118" s="24"/>
    </row>
    <row r="119" s="1" customFormat="1" ht="12.75">
      <c r="A119" s="24"/>
    </row>
    <row r="120" s="1" customFormat="1" ht="12.75">
      <c r="A120" s="24"/>
    </row>
    <row r="121" s="1" customFormat="1" ht="12.75">
      <c r="A121" s="24"/>
    </row>
    <row r="122" s="1" customFormat="1" ht="12.75">
      <c r="A122" s="24"/>
    </row>
    <row r="123" s="1" customFormat="1" ht="12.75">
      <c r="A123" s="24"/>
    </row>
    <row r="124" s="1" customFormat="1" ht="12.75">
      <c r="A124" s="24"/>
    </row>
    <row r="125" s="1" customFormat="1" ht="12.75">
      <c r="A125" s="24"/>
    </row>
    <row r="126" s="1" customFormat="1" ht="12.75">
      <c r="A126" s="24"/>
    </row>
    <row r="127" s="1" customFormat="1" ht="12.75">
      <c r="A127" s="24"/>
    </row>
    <row r="128" s="1" customFormat="1" ht="12.75">
      <c r="A128" s="24"/>
    </row>
    <row r="129" s="1" customFormat="1" ht="12.75">
      <c r="A129" s="24"/>
    </row>
    <row r="130" s="1" customFormat="1" ht="12.75">
      <c r="A130" s="24"/>
    </row>
    <row r="131" s="1" customFormat="1" ht="12.75">
      <c r="A131" s="24"/>
    </row>
    <row r="132" s="1" customFormat="1" ht="12.75">
      <c r="A132" s="24"/>
    </row>
    <row r="133" s="1" customFormat="1" ht="12.75">
      <c r="A133" s="24"/>
    </row>
    <row r="134" s="1" customFormat="1" ht="12.75">
      <c r="A134" s="24"/>
    </row>
    <row r="135" s="1" customFormat="1" ht="12.75">
      <c r="A135" s="24"/>
    </row>
    <row r="136" s="1" customFormat="1" ht="12.75">
      <c r="A136" s="24"/>
    </row>
    <row r="137" s="1" customFormat="1" ht="12.75">
      <c r="A137" s="24"/>
    </row>
    <row r="138" s="1" customFormat="1" ht="12.75">
      <c r="A138" s="24"/>
    </row>
    <row r="139" s="1" customFormat="1" ht="12.75">
      <c r="A139" s="24"/>
    </row>
    <row r="140" s="1" customFormat="1" ht="12.75">
      <c r="A140" s="24"/>
    </row>
    <row r="141" s="1" customFormat="1" ht="12.75">
      <c r="A141" s="24"/>
    </row>
    <row r="142" s="1" customFormat="1" ht="12.75">
      <c r="A142" s="24"/>
    </row>
    <row r="143" s="1" customFormat="1" ht="12.75">
      <c r="A143" s="24"/>
    </row>
    <row r="144" s="1" customFormat="1" ht="12.75">
      <c r="A144" s="24"/>
    </row>
    <row r="145" s="1" customFormat="1" ht="12.75">
      <c r="A145" s="24"/>
    </row>
    <row r="146" s="1" customFormat="1" ht="12.75">
      <c r="A146" s="24"/>
    </row>
    <row r="147" s="1" customFormat="1" ht="12.75">
      <c r="A147" s="24"/>
    </row>
    <row r="148" s="1" customFormat="1" ht="12.75">
      <c r="A148" s="24"/>
    </row>
    <row r="149" s="1" customFormat="1" ht="12.75">
      <c r="A149" s="24"/>
    </row>
    <row r="150" s="1" customFormat="1" ht="12.75">
      <c r="A150" s="24"/>
    </row>
    <row r="151" s="1" customFormat="1" ht="12.75">
      <c r="A151" s="24"/>
    </row>
    <row r="152" s="1" customFormat="1" ht="12.75">
      <c r="A152" s="24"/>
    </row>
    <row r="153" s="1" customFormat="1" ht="12.75">
      <c r="A153" s="24"/>
    </row>
    <row r="154" s="1" customFormat="1" ht="12.75">
      <c r="A154" s="24"/>
    </row>
    <row r="155" s="1" customFormat="1" ht="12.75">
      <c r="A155" s="24"/>
    </row>
    <row r="156" s="1" customFormat="1" ht="12.75">
      <c r="A156" s="24"/>
    </row>
    <row r="157" s="1" customFormat="1" ht="12.75">
      <c r="A157" s="24"/>
    </row>
    <row r="158" s="1" customFormat="1" ht="12.75">
      <c r="A158" s="24"/>
    </row>
    <row r="159" s="1" customFormat="1" ht="12.75">
      <c r="A159" s="24"/>
    </row>
    <row r="160" s="1" customFormat="1" ht="12.75">
      <c r="A160" s="24"/>
    </row>
    <row r="161" s="1" customFormat="1" ht="12.75">
      <c r="A161" s="24"/>
    </row>
    <row r="162" s="1" customFormat="1" ht="12.75">
      <c r="A162" s="24"/>
    </row>
    <row r="163" s="1" customFormat="1" ht="12.75">
      <c r="A163" s="24"/>
    </row>
    <row r="164" s="1" customFormat="1" ht="12.75">
      <c r="A164" s="24"/>
    </row>
    <row r="165" s="1" customFormat="1" ht="12.75">
      <c r="A165" s="24"/>
    </row>
    <row r="166" s="1" customFormat="1" ht="12.75">
      <c r="A166" s="24"/>
    </row>
    <row r="167" s="1" customFormat="1" ht="12.75">
      <c r="A167" s="24"/>
    </row>
    <row r="168" s="1" customFormat="1" ht="12.75">
      <c r="A168" s="24"/>
    </row>
    <row r="169" s="1" customFormat="1" ht="12.75">
      <c r="A169" s="24"/>
    </row>
    <row r="170" s="1" customFormat="1" ht="12.75">
      <c r="A170" s="24"/>
    </row>
    <row r="171" s="1" customFormat="1" ht="12.75">
      <c r="A171" s="24"/>
    </row>
    <row r="172" s="1" customFormat="1" ht="12.75">
      <c r="A172" s="24"/>
    </row>
    <row r="173" s="1" customFormat="1" ht="12.75">
      <c r="A173" s="24"/>
    </row>
    <row r="174" s="1" customFormat="1" ht="12.75">
      <c r="A174" s="24"/>
    </row>
    <row r="175" s="1" customFormat="1" ht="12.75">
      <c r="A175" s="24"/>
    </row>
    <row r="176" s="1" customFormat="1" ht="12.75">
      <c r="A176" s="24"/>
    </row>
    <row r="177" s="1" customFormat="1" ht="12.75">
      <c r="A177" s="24"/>
    </row>
    <row r="178" s="1" customFormat="1" ht="12.75">
      <c r="A178" s="24"/>
    </row>
    <row r="179" s="1" customFormat="1" ht="12.75">
      <c r="A179" s="24"/>
    </row>
    <row r="180" s="1" customFormat="1" ht="12.75">
      <c r="A180" s="24"/>
    </row>
    <row r="181" s="1" customFormat="1" ht="12.75">
      <c r="A181" s="24"/>
    </row>
    <row r="182" s="1" customFormat="1" ht="12.75">
      <c r="A182" s="24"/>
    </row>
    <row r="183" s="1" customFormat="1" ht="12.75">
      <c r="A183" s="24"/>
    </row>
    <row r="184" s="1" customFormat="1" ht="12.75">
      <c r="A184" s="24"/>
    </row>
    <row r="185" s="1" customFormat="1" ht="12.75">
      <c r="A185" s="24"/>
    </row>
    <row r="186" s="1" customFormat="1" ht="12.75">
      <c r="A186" s="24"/>
    </row>
    <row r="187" s="1" customFormat="1" ht="12.75">
      <c r="A187" s="24"/>
    </row>
    <row r="188" s="1" customFormat="1" ht="12.75">
      <c r="A188" s="24"/>
    </row>
    <row r="189" s="1" customFormat="1" ht="12.75">
      <c r="A189" s="24"/>
    </row>
    <row r="190" s="1" customFormat="1" ht="12.75">
      <c r="A190" s="24"/>
    </row>
    <row r="191" s="1" customFormat="1" ht="12.75">
      <c r="A191" s="24"/>
    </row>
    <row r="192" s="1" customFormat="1" ht="12.75">
      <c r="A192" s="24"/>
    </row>
    <row r="193" s="1" customFormat="1" ht="12.75">
      <c r="A193" s="24"/>
    </row>
    <row r="194" s="1" customFormat="1" ht="12.75">
      <c r="A194" s="24"/>
    </row>
    <row r="195" s="1" customFormat="1" ht="12.75">
      <c r="A195" s="24"/>
    </row>
    <row r="196" s="1" customFormat="1" ht="12.75">
      <c r="A196" s="24"/>
    </row>
    <row r="197" s="1" customFormat="1" ht="12.75">
      <c r="A197" s="24"/>
    </row>
    <row r="198" s="1" customFormat="1" ht="12.75">
      <c r="A198" s="24"/>
    </row>
    <row r="199" s="1" customFormat="1" ht="12.75">
      <c r="A199" s="24"/>
    </row>
    <row r="200" s="1" customFormat="1" ht="12.75">
      <c r="A200" s="24"/>
    </row>
    <row r="201" s="1" customFormat="1" ht="12.75">
      <c r="A201" s="24"/>
    </row>
    <row r="202" s="1" customFormat="1" ht="12.75">
      <c r="A202" s="24"/>
    </row>
    <row r="203" s="1" customFormat="1" ht="12.75">
      <c r="A203" s="24"/>
    </row>
    <row r="204" s="1" customFormat="1" ht="12.75">
      <c r="A204" s="24"/>
    </row>
    <row r="205" s="1" customFormat="1" ht="12.75">
      <c r="A205" s="24"/>
    </row>
    <row r="206" s="1" customFormat="1" ht="12.75">
      <c r="A206" s="24"/>
    </row>
    <row r="207" s="1" customFormat="1" ht="12.75">
      <c r="A207" s="24"/>
    </row>
    <row r="208" s="1" customFormat="1" ht="12.75">
      <c r="A208" s="24"/>
    </row>
    <row r="209" s="1" customFormat="1" ht="12.75">
      <c r="A209" s="24"/>
    </row>
    <row r="210" s="1" customFormat="1" ht="12.75">
      <c r="A210" s="24"/>
    </row>
    <row r="211" s="1" customFormat="1" ht="12.75">
      <c r="A211" s="24"/>
    </row>
    <row r="212" s="1" customFormat="1" ht="12.75">
      <c r="A212" s="24"/>
    </row>
    <row r="213" s="1" customFormat="1" ht="12.75">
      <c r="A213" s="24"/>
    </row>
    <row r="214" s="1" customFormat="1" ht="12.75">
      <c r="A214" s="24"/>
    </row>
    <row r="215" s="1" customFormat="1" ht="12.75">
      <c r="A215" s="24"/>
    </row>
    <row r="216" s="1" customFormat="1" ht="12.75">
      <c r="A216" s="24"/>
    </row>
    <row r="217" s="1" customFormat="1" ht="12.75">
      <c r="A217" s="24"/>
    </row>
    <row r="218" s="1" customFormat="1" ht="12.75">
      <c r="A218" s="24"/>
    </row>
    <row r="219" s="1" customFormat="1" ht="12.75">
      <c r="A219" s="24"/>
    </row>
    <row r="220" s="1" customFormat="1" ht="12.75">
      <c r="A220" s="24"/>
    </row>
    <row r="221" s="1" customFormat="1" ht="12.75">
      <c r="A221" s="24"/>
    </row>
    <row r="222" s="1" customFormat="1" ht="12.75">
      <c r="A222" s="24"/>
    </row>
    <row r="223" s="1" customFormat="1" ht="12.75">
      <c r="A223" s="24"/>
    </row>
    <row r="224" s="1" customFormat="1" ht="12.75">
      <c r="A224" s="24"/>
    </row>
    <row r="225" s="1" customFormat="1" ht="12.75">
      <c r="A225" s="24"/>
    </row>
    <row r="226" s="1" customFormat="1" ht="12.75">
      <c r="A226" s="24"/>
    </row>
    <row r="227" s="1" customFormat="1" ht="12.75">
      <c r="A227" s="24"/>
    </row>
    <row r="228" s="1" customFormat="1" ht="12.75">
      <c r="A228" s="24"/>
    </row>
    <row r="229" s="1" customFormat="1" ht="12.75">
      <c r="A229" s="24"/>
    </row>
    <row r="230" s="1" customFormat="1" ht="12.75">
      <c r="A230" s="24"/>
    </row>
    <row r="231" s="1" customFormat="1" ht="12.75">
      <c r="A231" s="24"/>
    </row>
    <row r="232" s="1" customFormat="1" ht="12.75">
      <c r="A232" s="24"/>
    </row>
    <row r="233" s="1" customFormat="1" ht="12.75">
      <c r="A233" s="24"/>
    </row>
    <row r="234" s="1" customFormat="1" ht="12.75">
      <c r="A234" s="24"/>
    </row>
    <row r="235" s="1" customFormat="1" ht="12.75">
      <c r="A235" s="24"/>
    </row>
    <row r="236" s="1" customFormat="1" ht="12.75">
      <c r="A236" s="24"/>
    </row>
    <row r="237" s="1" customFormat="1" ht="12.75">
      <c r="A237" s="24"/>
    </row>
    <row r="238" s="1" customFormat="1" ht="12.75">
      <c r="A238" s="24"/>
    </row>
    <row r="239" s="1" customFormat="1" ht="12.75">
      <c r="A239" s="24"/>
    </row>
    <row r="240" s="1" customFormat="1" ht="12.75">
      <c r="A240" s="24"/>
    </row>
    <row r="241" s="1" customFormat="1" ht="12.75">
      <c r="A241" s="24"/>
    </row>
    <row r="242" s="1" customFormat="1" ht="12.75">
      <c r="A242" s="24"/>
    </row>
    <row r="243" s="1" customFormat="1" ht="12.75">
      <c r="A243" s="24"/>
    </row>
    <row r="244" s="1" customFormat="1" ht="12.75">
      <c r="A244" s="24"/>
    </row>
    <row r="245" s="1" customFormat="1" ht="12.75">
      <c r="A245" s="24"/>
    </row>
    <row r="246" s="1" customFormat="1" ht="12.75">
      <c r="A246" s="24"/>
    </row>
    <row r="247" s="1" customFormat="1" ht="12.75">
      <c r="A247" s="24"/>
    </row>
    <row r="248" s="1" customFormat="1" ht="12.75">
      <c r="A248" s="24"/>
    </row>
    <row r="249" s="1" customFormat="1" ht="12.75">
      <c r="A249" s="24"/>
    </row>
    <row r="250" s="1" customFormat="1" ht="12.75">
      <c r="A250" s="24"/>
    </row>
    <row r="251" s="1" customFormat="1" ht="12.75">
      <c r="A251" s="24"/>
    </row>
    <row r="252" s="1" customFormat="1" ht="12.75">
      <c r="A252" s="24"/>
    </row>
    <row r="253" s="1" customFormat="1" ht="12.75">
      <c r="A253" s="24"/>
    </row>
    <row r="254" s="1" customFormat="1" ht="12.75">
      <c r="A254" s="24"/>
    </row>
    <row r="255" s="1" customFormat="1" ht="12.75">
      <c r="A255" s="24"/>
    </row>
    <row r="256" s="1" customFormat="1" ht="12.75">
      <c r="A256" s="24"/>
    </row>
    <row r="257" s="1" customFormat="1" ht="12.75">
      <c r="A257" s="24"/>
    </row>
    <row r="258" s="1" customFormat="1" ht="12.75">
      <c r="A258" s="24"/>
    </row>
    <row r="259" s="1" customFormat="1" ht="12.75">
      <c r="A259" s="24"/>
    </row>
    <row r="260" s="1" customFormat="1" ht="12.75">
      <c r="A260" s="24"/>
    </row>
    <row r="261" s="1" customFormat="1" ht="12.75">
      <c r="A261" s="24"/>
    </row>
    <row r="262" s="1" customFormat="1" ht="12.75">
      <c r="A262" s="24"/>
    </row>
    <row r="263" s="1" customFormat="1" ht="12.75">
      <c r="A263" s="24"/>
    </row>
    <row r="264" s="1" customFormat="1" ht="12.75">
      <c r="A264" s="24"/>
    </row>
    <row r="265" s="1" customFormat="1" ht="12.75">
      <c r="A265" s="24"/>
    </row>
    <row r="266" s="1" customFormat="1" ht="12.75">
      <c r="A266" s="24"/>
    </row>
    <row r="267" s="1" customFormat="1" ht="12.75">
      <c r="A267" s="24"/>
    </row>
    <row r="268" s="1" customFormat="1" ht="12.75">
      <c r="A268" s="24"/>
    </row>
    <row r="269" s="1" customFormat="1" ht="12.75">
      <c r="A269" s="24"/>
    </row>
    <row r="270" s="1" customFormat="1" ht="12.75">
      <c r="A270" s="24"/>
    </row>
    <row r="271" s="1" customFormat="1" ht="12.75">
      <c r="A271" s="24"/>
    </row>
    <row r="272" s="1" customFormat="1" ht="12.75">
      <c r="A272" s="24"/>
    </row>
    <row r="273" s="1" customFormat="1" ht="12.75">
      <c r="A273" s="24"/>
    </row>
    <row r="274" s="1" customFormat="1" ht="12.75">
      <c r="A274" s="24"/>
    </row>
    <row r="275" s="1" customFormat="1" ht="12.75">
      <c r="A275" s="24"/>
    </row>
    <row r="276" s="1" customFormat="1" ht="12.75">
      <c r="A276" s="24"/>
    </row>
    <row r="277" s="1" customFormat="1" ht="12.75">
      <c r="A277" s="24"/>
    </row>
    <row r="278" s="1" customFormat="1" ht="12.75">
      <c r="A278" s="24"/>
    </row>
    <row r="279" s="1" customFormat="1" ht="12.75">
      <c r="A279" s="24"/>
    </row>
    <row r="280" s="1" customFormat="1" ht="12.75">
      <c r="A280" s="24"/>
    </row>
    <row r="281" s="1" customFormat="1" ht="12.75">
      <c r="A281" s="24"/>
    </row>
    <row r="282" s="1" customFormat="1" ht="12.75">
      <c r="A282" s="24"/>
    </row>
    <row r="283" s="1" customFormat="1" ht="12.75">
      <c r="A283" s="24"/>
    </row>
    <row r="284" s="1" customFormat="1" ht="12.75">
      <c r="A284" s="24"/>
    </row>
    <row r="285" s="1" customFormat="1" ht="12.75">
      <c r="A285" s="24"/>
    </row>
    <row r="286" s="1" customFormat="1" ht="12.75">
      <c r="A286" s="24"/>
    </row>
    <row r="287" s="1" customFormat="1" ht="12.75">
      <c r="A287" s="24"/>
    </row>
    <row r="288" s="1" customFormat="1" ht="12.75">
      <c r="A288" s="24"/>
    </row>
    <row r="289" s="1" customFormat="1" ht="12.75">
      <c r="A289" s="24"/>
    </row>
    <row r="290" s="1" customFormat="1" ht="12.75">
      <c r="A290" s="24"/>
    </row>
    <row r="291" s="1" customFormat="1" ht="12.75">
      <c r="A291" s="24"/>
    </row>
    <row r="292" s="1" customFormat="1" ht="12.75">
      <c r="A292" s="24"/>
    </row>
    <row r="293" s="1" customFormat="1" ht="12.75">
      <c r="A293" s="24"/>
    </row>
    <row r="294" s="1" customFormat="1" ht="12.75">
      <c r="A294" s="24"/>
    </row>
    <row r="295" s="1" customFormat="1" ht="12.75">
      <c r="A295" s="24"/>
    </row>
    <row r="296" s="1" customFormat="1" ht="12.75">
      <c r="A296" s="24"/>
    </row>
    <row r="297" s="1" customFormat="1" ht="12.75">
      <c r="A297" s="24"/>
    </row>
    <row r="298" s="1" customFormat="1" ht="12.75">
      <c r="A298" s="24"/>
    </row>
    <row r="299" s="1" customFormat="1" ht="12.75">
      <c r="A299" s="24"/>
    </row>
    <row r="300" s="1" customFormat="1" ht="12.75">
      <c r="A300" s="24"/>
    </row>
    <row r="301" s="1" customFormat="1" ht="12.75">
      <c r="A301" s="24"/>
    </row>
    <row r="302" s="1" customFormat="1" ht="12.75">
      <c r="A302" s="24"/>
    </row>
    <row r="303" s="1" customFormat="1" ht="12.75">
      <c r="A303" s="24"/>
    </row>
    <row r="304" s="1" customFormat="1" ht="12.75">
      <c r="A304" s="24"/>
    </row>
    <row r="305" s="1" customFormat="1" ht="12.75">
      <c r="A305" s="24"/>
    </row>
    <row r="306" s="1" customFormat="1" ht="12.75">
      <c r="A306" s="24"/>
    </row>
    <row r="307" s="1" customFormat="1" ht="12.75">
      <c r="A307" s="24"/>
    </row>
    <row r="308" s="1" customFormat="1" ht="12.75">
      <c r="A308" s="24"/>
    </row>
    <row r="309" s="1" customFormat="1" ht="12.75">
      <c r="A309" s="24"/>
    </row>
    <row r="310" s="1" customFormat="1" ht="12.75">
      <c r="A310" s="24"/>
    </row>
    <row r="311" s="1" customFormat="1" ht="12.75">
      <c r="A311" s="24"/>
    </row>
    <row r="312" s="1" customFormat="1" ht="12.75">
      <c r="A312" s="24"/>
    </row>
    <row r="313" s="1" customFormat="1" ht="12.75">
      <c r="A313" s="24"/>
    </row>
    <row r="314" s="1" customFormat="1" ht="12.75">
      <c r="A314" s="24"/>
    </row>
    <row r="315" s="1" customFormat="1" ht="12.75">
      <c r="A315" s="24"/>
    </row>
    <row r="316" s="1" customFormat="1" ht="12.75">
      <c r="A316" s="24"/>
    </row>
    <row r="317" s="1" customFormat="1" ht="12.75">
      <c r="A317" s="24"/>
    </row>
    <row r="318" s="1" customFormat="1" ht="12.75">
      <c r="A318" s="24"/>
    </row>
    <row r="319" s="1" customFormat="1" ht="12.75">
      <c r="A319" s="24"/>
    </row>
    <row r="320" s="1" customFormat="1" ht="12.75">
      <c r="A320" s="24"/>
    </row>
    <row r="321" s="1" customFormat="1" ht="12.75">
      <c r="A321" s="24"/>
    </row>
    <row r="322" s="1" customFormat="1" ht="12.75">
      <c r="A322" s="24"/>
    </row>
    <row r="323" s="1" customFormat="1" ht="12.75">
      <c r="A323" s="24"/>
    </row>
    <row r="324" s="1" customFormat="1" ht="12.75">
      <c r="A324" s="24"/>
    </row>
    <row r="325" s="1" customFormat="1" ht="12.75">
      <c r="A325" s="24"/>
    </row>
    <row r="326" s="1" customFormat="1" ht="12.75">
      <c r="A326" s="24"/>
    </row>
    <row r="327" s="1" customFormat="1" ht="12.75">
      <c r="A327" s="24"/>
    </row>
    <row r="328" s="1" customFormat="1" ht="12.75">
      <c r="A328" s="24"/>
    </row>
    <row r="329" s="1" customFormat="1" ht="12.75">
      <c r="A329" s="24"/>
    </row>
    <row r="330" s="1" customFormat="1" ht="12.75">
      <c r="A330" s="24"/>
    </row>
    <row r="331" s="1" customFormat="1" ht="12.75">
      <c r="A331" s="24"/>
    </row>
    <row r="332" s="1" customFormat="1" ht="12.75">
      <c r="A332" s="24"/>
    </row>
    <row r="333" s="1" customFormat="1" ht="12.75">
      <c r="A333" s="24"/>
    </row>
    <row r="334" s="1" customFormat="1" ht="12.75">
      <c r="A334" s="24"/>
    </row>
    <row r="335" s="1" customFormat="1" ht="12.75">
      <c r="A335" s="24"/>
    </row>
    <row r="336" s="1" customFormat="1" ht="12.75">
      <c r="A336" s="24"/>
    </row>
    <row r="337" s="1" customFormat="1" ht="12.75">
      <c r="A337" s="24"/>
    </row>
    <row r="338" s="1" customFormat="1" ht="12.75">
      <c r="A338" s="24"/>
    </row>
    <row r="339" s="1" customFormat="1" ht="12.75">
      <c r="A339" s="24"/>
    </row>
    <row r="340" s="1" customFormat="1" ht="12.75">
      <c r="A340" s="24"/>
    </row>
    <row r="341" s="1" customFormat="1" ht="12.75">
      <c r="A341" s="24"/>
    </row>
    <row r="342" s="1" customFormat="1" ht="12.75">
      <c r="A342" s="24"/>
    </row>
    <row r="343" s="1" customFormat="1" ht="12.75">
      <c r="A343" s="24"/>
    </row>
    <row r="344" s="1" customFormat="1" ht="12.75">
      <c r="A344" s="24"/>
    </row>
    <row r="345" s="1" customFormat="1" ht="12.75">
      <c r="A345" s="24"/>
    </row>
    <row r="346" s="1" customFormat="1" ht="12.75">
      <c r="A346" s="24"/>
    </row>
    <row r="347" s="1" customFormat="1" ht="12.75">
      <c r="A347" s="24"/>
    </row>
    <row r="348" s="1" customFormat="1" ht="12.75">
      <c r="A348" s="24"/>
    </row>
    <row r="349" s="1" customFormat="1" ht="12.75">
      <c r="A349" s="24"/>
    </row>
    <row r="350" s="1" customFormat="1" ht="12.75">
      <c r="A350" s="24"/>
    </row>
    <row r="351" s="1" customFormat="1" ht="12.75">
      <c r="A351" s="24"/>
    </row>
    <row r="352" s="1" customFormat="1" ht="12.75">
      <c r="A352" s="24"/>
    </row>
    <row r="353" s="1" customFormat="1" ht="12.75">
      <c r="A353" s="24"/>
    </row>
    <row r="354" s="1" customFormat="1" ht="12.75">
      <c r="A354" s="24"/>
    </row>
    <row r="355" s="1" customFormat="1" ht="12.75">
      <c r="A355" s="24"/>
    </row>
    <row r="356" s="1" customFormat="1" ht="12.75">
      <c r="A356" s="24"/>
    </row>
    <row r="357" s="1" customFormat="1" ht="12.75">
      <c r="A357" s="24"/>
    </row>
    <row r="358" s="1" customFormat="1" ht="12.75">
      <c r="A358" s="24"/>
    </row>
    <row r="359" s="1" customFormat="1" ht="12.75">
      <c r="A359" s="24"/>
    </row>
    <row r="360" s="1" customFormat="1" ht="12.75">
      <c r="A360" s="24"/>
    </row>
    <row r="361" s="1" customFormat="1" ht="12.75">
      <c r="A361" s="24"/>
    </row>
    <row r="362" s="1" customFormat="1" ht="12.75">
      <c r="A362" s="24"/>
    </row>
    <row r="363" s="1" customFormat="1" ht="12.75">
      <c r="A363" s="24"/>
    </row>
    <row r="364" s="1" customFormat="1" ht="12.75">
      <c r="A364" s="24"/>
    </row>
    <row r="365" s="1" customFormat="1" ht="12.75">
      <c r="A365" s="24"/>
    </row>
    <row r="366" s="1" customFormat="1" ht="12.75">
      <c r="A366" s="24"/>
    </row>
    <row r="367" s="1" customFormat="1" ht="12.75">
      <c r="A367" s="24"/>
    </row>
    <row r="368" s="1" customFormat="1" ht="12.75">
      <c r="A368" s="24"/>
    </row>
    <row r="369" s="1" customFormat="1" ht="12.75">
      <c r="A369" s="24"/>
    </row>
    <row r="370" s="1" customFormat="1" ht="12.75">
      <c r="A370" s="24"/>
    </row>
    <row r="371" s="1" customFormat="1" ht="12.75">
      <c r="A371" s="24"/>
    </row>
    <row r="372" s="1" customFormat="1" ht="12.75">
      <c r="A372" s="24"/>
    </row>
    <row r="373" s="1" customFormat="1" ht="12.75">
      <c r="A373" s="24"/>
    </row>
    <row r="374" s="1" customFormat="1" ht="12.75">
      <c r="A374" s="24"/>
    </row>
    <row r="375" s="1" customFormat="1" ht="12.75">
      <c r="A375" s="24"/>
    </row>
    <row r="376" s="1" customFormat="1" ht="12.75">
      <c r="A376" s="24"/>
    </row>
    <row r="377" s="1" customFormat="1" ht="12.75">
      <c r="A377" s="24"/>
    </row>
    <row r="378" s="1" customFormat="1" ht="12.75">
      <c r="A378" s="24"/>
    </row>
    <row r="379" s="1" customFormat="1" ht="12.75">
      <c r="A379" s="24"/>
    </row>
    <row r="380" s="1" customFormat="1" ht="12.75">
      <c r="A380" s="24"/>
    </row>
    <row r="381" s="1" customFormat="1" ht="12.75">
      <c r="A381" s="24"/>
    </row>
    <row r="382" s="1" customFormat="1" ht="12.75">
      <c r="A382" s="24"/>
    </row>
    <row r="383" s="1" customFormat="1" ht="12.75">
      <c r="A383" s="24"/>
    </row>
    <row r="384" s="1" customFormat="1" ht="12.75">
      <c r="A384" s="24"/>
    </row>
    <row r="385" s="1" customFormat="1" ht="12.75">
      <c r="A385" s="24"/>
    </row>
    <row r="386" s="1" customFormat="1" ht="12.75">
      <c r="A386" s="24"/>
    </row>
    <row r="387" s="1" customFormat="1" ht="12.75">
      <c r="A387" s="24"/>
    </row>
    <row r="388" s="1" customFormat="1" ht="12.75">
      <c r="A388" s="24"/>
    </row>
    <row r="389" s="1" customFormat="1" ht="12.75">
      <c r="A389" s="24"/>
    </row>
    <row r="390" s="1" customFormat="1" ht="12.75">
      <c r="A390" s="24"/>
    </row>
    <row r="391" s="1" customFormat="1" ht="12.75">
      <c r="A391" s="24"/>
    </row>
    <row r="392" s="1" customFormat="1" ht="12.75">
      <c r="A392" s="24"/>
    </row>
    <row r="393" s="1" customFormat="1" ht="12.75">
      <c r="A393" s="24"/>
    </row>
    <row r="394" s="1" customFormat="1" ht="12.75">
      <c r="A394" s="24"/>
    </row>
    <row r="395" s="1" customFormat="1" ht="12.75">
      <c r="A395" s="24"/>
    </row>
    <row r="396" s="1" customFormat="1" ht="12.75">
      <c r="A396" s="24"/>
    </row>
    <row r="397" s="1" customFormat="1" ht="12.75">
      <c r="A397" s="24"/>
    </row>
    <row r="398" s="1" customFormat="1" ht="12.75">
      <c r="A398" s="24"/>
    </row>
    <row r="399" s="1" customFormat="1" ht="12.75">
      <c r="A399" s="24"/>
    </row>
    <row r="400" s="1" customFormat="1" ht="12.75">
      <c r="A400" s="24"/>
    </row>
    <row r="401" s="1" customFormat="1" ht="12.75">
      <c r="A401" s="24"/>
    </row>
    <row r="402" s="1" customFormat="1" ht="12.75">
      <c r="A402" s="24"/>
    </row>
    <row r="403" s="1" customFormat="1" ht="12.75">
      <c r="A403" s="24"/>
    </row>
    <row r="404" s="1" customFormat="1" ht="12.75">
      <c r="A404" s="24"/>
    </row>
    <row r="405" s="1" customFormat="1" ht="12.75">
      <c r="A405" s="24"/>
    </row>
    <row r="406" s="1" customFormat="1" ht="12.75">
      <c r="A406" s="24"/>
    </row>
    <row r="407" s="1" customFormat="1" ht="12.75">
      <c r="A407" s="24"/>
    </row>
    <row r="408" s="1" customFormat="1" ht="12.75">
      <c r="A408" s="24"/>
    </row>
    <row r="409" s="1" customFormat="1" ht="12.75">
      <c r="A409" s="24"/>
    </row>
    <row r="410" s="1" customFormat="1" ht="12.75">
      <c r="A410" s="24"/>
    </row>
    <row r="411" s="1" customFormat="1" ht="12.75">
      <c r="A411" s="24"/>
    </row>
    <row r="412" s="1" customFormat="1" ht="12.75">
      <c r="A412" s="24"/>
    </row>
    <row r="413" s="1" customFormat="1" ht="12.75">
      <c r="A413" s="24"/>
    </row>
    <row r="414" s="1" customFormat="1" ht="12.75">
      <c r="A414" s="24"/>
    </row>
    <row r="415" s="1" customFormat="1" ht="12.75">
      <c r="A415" s="24"/>
    </row>
    <row r="416" s="1" customFormat="1" ht="12.75">
      <c r="A416" s="24"/>
    </row>
    <row r="417" s="1" customFormat="1" ht="12.75">
      <c r="A417" s="24"/>
    </row>
    <row r="418" s="1" customFormat="1" ht="12.75">
      <c r="A418" s="24"/>
    </row>
    <row r="419" s="1" customFormat="1" ht="12.75">
      <c r="A419" s="24"/>
    </row>
    <row r="420" s="1" customFormat="1" ht="12.75">
      <c r="A420" s="24"/>
    </row>
    <row r="421" s="1" customFormat="1" ht="12.75">
      <c r="A421" s="24"/>
    </row>
    <row r="422" s="1" customFormat="1" ht="12.75">
      <c r="A422" s="24"/>
    </row>
    <row r="423" s="1" customFormat="1" ht="12.75">
      <c r="A423" s="24"/>
    </row>
    <row r="424" s="1" customFormat="1" ht="12.75">
      <c r="A424" s="24"/>
    </row>
    <row r="425" s="1" customFormat="1" ht="12.75">
      <c r="A425" s="24"/>
    </row>
    <row r="426" s="1" customFormat="1" ht="12.75">
      <c r="A426" s="24"/>
    </row>
    <row r="427" s="1" customFormat="1" ht="12.75">
      <c r="A427" s="24"/>
    </row>
    <row r="428" s="1" customFormat="1" ht="12.75">
      <c r="A428" s="24"/>
    </row>
    <row r="429" s="1" customFormat="1" ht="12.75">
      <c r="A429" s="24"/>
    </row>
    <row r="430" s="1" customFormat="1" ht="12.75">
      <c r="A430" s="24"/>
    </row>
    <row r="431" s="1" customFormat="1" ht="12.75">
      <c r="A431" s="24"/>
    </row>
    <row r="432" s="1" customFormat="1" ht="12.75">
      <c r="A432" s="24"/>
    </row>
    <row r="433" s="1" customFormat="1" ht="12.75">
      <c r="A433" s="24"/>
    </row>
    <row r="434" s="1" customFormat="1" ht="12.75">
      <c r="A434" s="24"/>
    </row>
    <row r="435" s="1" customFormat="1" ht="12.75">
      <c r="A435" s="24"/>
    </row>
    <row r="436" s="1" customFormat="1" ht="12.75">
      <c r="A436" s="24"/>
    </row>
    <row r="437" s="1" customFormat="1" ht="12.75">
      <c r="A437" s="24"/>
    </row>
    <row r="438" s="1" customFormat="1" ht="12.75">
      <c r="A438" s="24"/>
    </row>
    <row r="439" s="1" customFormat="1" ht="12.75">
      <c r="A439" s="24"/>
    </row>
    <row r="440" s="1" customFormat="1" ht="12.75">
      <c r="A440" s="24"/>
    </row>
    <row r="441" s="1" customFormat="1" ht="12.75">
      <c r="A441" s="24"/>
    </row>
    <row r="442" s="1" customFormat="1" ht="12.75">
      <c r="A442" s="24"/>
    </row>
    <row r="443" s="1" customFormat="1" ht="12.75">
      <c r="A443" s="24"/>
    </row>
    <row r="444" s="1" customFormat="1" ht="12.75">
      <c r="A444" s="24"/>
    </row>
    <row r="445" s="1" customFormat="1" ht="12.75">
      <c r="A445" s="24"/>
    </row>
    <row r="446" s="1" customFormat="1" ht="12.75">
      <c r="A446" s="24"/>
    </row>
    <row r="447" s="1" customFormat="1" ht="12.75">
      <c r="A447" s="24"/>
    </row>
    <row r="448" s="1" customFormat="1" ht="12.75">
      <c r="A448" s="24"/>
    </row>
    <row r="449" s="1" customFormat="1" ht="12.75">
      <c r="A449" s="24"/>
    </row>
    <row r="450" s="1" customFormat="1" ht="12.75">
      <c r="A450" s="24"/>
    </row>
    <row r="451" s="1" customFormat="1" ht="12.75">
      <c r="A451" s="24"/>
    </row>
    <row r="452" s="1" customFormat="1" ht="12.75">
      <c r="A452" s="24"/>
    </row>
    <row r="453" s="1" customFormat="1" ht="12.75">
      <c r="A453" s="24"/>
    </row>
    <row r="454" s="1" customFormat="1" ht="12.75">
      <c r="A454" s="24"/>
    </row>
    <row r="455" s="1" customFormat="1" ht="12.75">
      <c r="A455" s="24"/>
    </row>
    <row r="456" s="1" customFormat="1" ht="12.75">
      <c r="A456" s="24"/>
    </row>
    <row r="457" s="1" customFormat="1" ht="12.75">
      <c r="A457" s="24"/>
    </row>
    <row r="458" s="1" customFormat="1" ht="12.75">
      <c r="A458" s="24"/>
    </row>
    <row r="459" s="1" customFormat="1" ht="12.75">
      <c r="A459" s="24"/>
    </row>
    <row r="460" s="1" customFormat="1" ht="12.75">
      <c r="A460" s="24"/>
    </row>
    <row r="461" s="1" customFormat="1" ht="12.75">
      <c r="A461" s="24"/>
    </row>
    <row r="462" s="1" customFormat="1" ht="12.75">
      <c r="A462" s="24"/>
    </row>
    <row r="463" s="1" customFormat="1" ht="12.75">
      <c r="A463" s="24"/>
    </row>
    <row r="464" s="1" customFormat="1" ht="12.75">
      <c r="A464" s="24"/>
    </row>
    <row r="465" s="1" customFormat="1" ht="12.75">
      <c r="A465" s="24"/>
    </row>
    <row r="466" s="1" customFormat="1" ht="12.75">
      <c r="A466" s="24"/>
    </row>
    <row r="467" s="1" customFormat="1" ht="12.75">
      <c r="A467" s="24"/>
    </row>
    <row r="468" s="1" customFormat="1" ht="12.75">
      <c r="A468" s="24"/>
    </row>
    <row r="469" s="1" customFormat="1" ht="12.75">
      <c r="A469" s="24"/>
    </row>
    <row r="470" s="1" customFormat="1" ht="12.75">
      <c r="A470" s="24"/>
    </row>
    <row r="471" s="1" customFormat="1" ht="12.75">
      <c r="A471" s="24"/>
    </row>
    <row r="472" s="1" customFormat="1" ht="12.75">
      <c r="A472" s="24"/>
    </row>
    <row r="473" s="1" customFormat="1" ht="12.75">
      <c r="A473" s="24"/>
    </row>
    <row r="474" s="1" customFormat="1" ht="12.75">
      <c r="A474" s="24"/>
    </row>
    <row r="475" s="1" customFormat="1" ht="12.75">
      <c r="A475" s="24"/>
    </row>
    <row r="476" s="1" customFormat="1" ht="12.75">
      <c r="A476" s="24"/>
    </row>
    <row r="477" s="1" customFormat="1" ht="12.75">
      <c r="A477" s="24"/>
    </row>
    <row r="478" s="1" customFormat="1" ht="12.75">
      <c r="A478" s="24"/>
    </row>
    <row r="479" s="1" customFormat="1" ht="12.75">
      <c r="A479" s="24"/>
    </row>
    <row r="480" s="1" customFormat="1" ht="12.75">
      <c r="A480" s="24"/>
    </row>
    <row r="481" s="1" customFormat="1" ht="12.75">
      <c r="A481" s="24"/>
    </row>
    <row r="482" s="1" customFormat="1" ht="12.75">
      <c r="A482" s="24"/>
    </row>
    <row r="483" s="1" customFormat="1" ht="12.75">
      <c r="A483" s="24"/>
    </row>
    <row r="484" s="1" customFormat="1" ht="12.75">
      <c r="A484" s="24"/>
    </row>
    <row r="485" s="1" customFormat="1" ht="12.75">
      <c r="A485" s="24"/>
    </row>
    <row r="486" s="1" customFormat="1" ht="12.75">
      <c r="A486" s="24"/>
    </row>
    <row r="487" s="1" customFormat="1" ht="12.75">
      <c r="A487" s="24"/>
    </row>
    <row r="488" s="1" customFormat="1" ht="12.75">
      <c r="A488" s="24"/>
    </row>
    <row r="489" s="1" customFormat="1" ht="12.75">
      <c r="A489" s="24"/>
    </row>
    <row r="490" s="1" customFormat="1" ht="12.75">
      <c r="A490" s="24"/>
    </row>
    <row r="491" s="1" customFormat="1" ht="12.75">
      <c r="A491" s="24"/>
    </row>
    <row r="492" s="1" customFormat="1" ht="12.75">
      <c r="A492" s="24"/>
    </row>
    <row r="493" s="1" customFormat="1" ht="12.75">
      <c r="A493" s="24"/>
    </row>
    <row r="494" s="1" customFormat="1" ht="12.75">
      <c r="A494" s="24"/>
    </row>
    <row r="495" s="1" customFormat="1" ht="12.75">
      <c r="A495" s="24"/>
    </row>
    <row r="496" s="1" customFormat="1" ht="12.75">
      <c r="A496" s="24"/>
    </row>
    <row r="497" s="1" customFormat="1" ht="12.75">
      <c r="A497" s="24"/>
    </row>
    <row r="498" s="1" customFormat="1" ht="12.75">
      <c r="A498" s="24"/>
    </row>
    <row r="499" s="1" customFormat="1" ht="12.75">
      <c r="A499" s="24"/>
    </row>
    <row r="500" s="1" customFormat="1" ht="12.75">
      <c r="A500" s="24"/>
    </row>
    <row r="501" s="1" customFormat="1" ht="12.75">
      <c r="A501" s="24"/>
    </row>
    <row r="502" s="1" customFormat="1" ht="12.75">
      <c r="A502" s="24"/>
    </row>
    <row r="503" s="1" customFormat="1" ht="12.75">
      <c r="A503" s="24"/>
    </row>
    <row r="504" s="1" customFormat="1" ht="12.75">
      <c r="A504" s="24"/>
    </row>
    <row r="505" s="1" customFormat="1" ht="12.75">
      <c r="A505" s="24"/>
    </row>
    <row r="506" s="1" customFormat="1" ht="12.75">
      <c r="A506" s="24"/>
    </row>
    <row r="507" s="1" customFormat="1" ht="12.75">
      <c r="A507" s="24"/>
    </row>
    <row r="508" s="1" customFormat="1" ht="12.75">
      <c r="A508" s="24"/>
    </row>
    <row r="509" s="1" customFormat="1" ht="12.75">
      <c r="A509" s="24"/>
    </row>
    <row r="510" s="1" customFormat="1" ht="12.75">
      <c r="A510" s="24"/>
    </row>
    <row r="511" s="1" customFormat="1" ht="12.75">
      <c r="A511" s="24"/>
    </row>
    <row r="512" s="1" customFormat="1" ht="12.75">
      <c r="A512" s="24"/>
    </row>
    <row r="513" s="1" customFormat="1" ht="12.75">
      <c r="A513" s="24"/>
    </row>
    <row r="514" s="1" customFormat="1" ht="12.75">
      <c r="A514" s="24"/>
    </row>
    <row r="515" s="1" customFormat="1" ht="12.75">
      <c r="A515" s="24"/>
    </row>
    <row r="516" s="1" customFormat="1" ht="12.75">
      <c r="A516" s="24"/>
    </row>
    <row r="517" s="1" customFormat="1" ht="12.75">
      <c r="A517" s="24"/>
    </row>
    <row r="518" s="1" customFormat="1" ht="12.75">
      <c r="A518" s="24"/>
    </row>
    <row r="519" s="1" customFormat="1" ht="12.75">
      <c r="A519" s="24"/>
    </row>
    <row r="520" s="1" customFormat="1" ht="12.75">
      <c r="A520" s="24"/>
    </row>
    <row r="521" s="1" customFormat="1" ht="12.75">
      <c r="A521" s="24"/>
    </row>
    <row r="522" s="1" customFormat="1" ht="12.75">
      <c r="A522" s="24"/>
    </row>
    <row r="523" s="1" customFormat="1" ht="12.75">
      <c r="A523" s="24"/>
    </row>
    <row r="524" s="1" customFormat="1" ht="12.75">
      <c r="A524" s="24"/>
    </row>
    <row r="525" s="1" customFormat="1" ht="12.75">
      <c r="A525" s="24"/>
    </row>
    <row r="526" s="1" customFormat="1" ht="12.75">
      <c r="A526" s="24"/>
    </row>
    <row r="527" s="1" customFormat="1" ht="12.75">
      <c r="A527" s="24"/>
    </row>
    <row r="528" s="1" customFormat="1" ht="12.75">
      <c r="A528" s="24"/>
    </row>
    <row r="529" s="1" customFormat="1" ht="12.75">
      <c r="A529" s="24"/>
    </row>
    <row r="530" s="1" customFormat="1" ht="12.75">
      <c r="A530" s="24"/>
    </row>
    <row r="531" s="1" customFormat="1" ht="12.75">
      <c r="A531" s="24"/>
    </row>
    <row r="532" s="1" customFormat="1" ht="12.75">
      <c r="A532" s="24"/>
    </row>
    <row r="533" s="1" customFormat="1" ht="12.75">
      <c r="A533" s="24"/>
    </row>
    <row r="534" s="1" customFormat="1" ht="12.75">
      <c r="A534" s="24"/>
    </row>
    <row r="535" s="1" customFormat="1" ht="12.75">
      <c r="A535" s="24"/>
    </row>
    <row r="536" s="1" customFormat="1" ht="12.75">
      <c r="A536" s="24"/>
    </row>
    <row r="537" s="1" customFormat="1" ht="12.75">
      <c r="A537" s="24"/>
    </row>
    <row r="538" s="1" customFormat="1" ht="12.75">
      <c r="A538" s="24"/>
    </row>
    <row r="539" s="1" customFormat="1" ht="12.75">
      <c r="A539" s="24"/>
    </row>
    <row r="540" s="1" customFormat="1" ht="12.75">
      <c r="A540" s="24"/>
    </row>
    <row r="541" s="1" customFormat="1" ht="12.75">
      <c r="A541" s="24"/>
    </row>
    <row r="542" s="1" customFormat="1" ht="12.75">
      <c r="A542" s="24"/>
    </row>
    <row r="543" s="1" customFormat="1" ht="12.75">
      <c r="A543" s="24"/>
    </row>
    <row r="544" s="1" customFormat="1" ht="12.75">
      <c r="A544" s="24"/>
    </row>
    <row r="545" s="1" customFormat="1" ht="12.75">
      <c r="A545" s="24"/>
    </row>
    <row r="546" s="1" customFormat="1" ht="12.75">
      <c r="A546" s="24"/>
    </row>
    <row r="547" s="1" customFormat="1" ht="12.75">
      <c r="A547" s="24"/>
    </row>
    <row r="548" s="1" customFormat="1" ht="12.75">
      <c r="A548" s="24"/>
    </row>
    <row r="549" s="1" customFormat="1" ht="12.75">
      <c r="A549" s="24"/>
    </row>
    <row r="550" s="1" customFormat="1" ht="12.75">
      <c r="A550" s="24"/>
    </row>
    <row r="551" s="1" customFormat="1" ht="12.75">
      <c r="A551" s="24"/>
    </row>
    <row r="552" s="1" customFormat="1" ht="12.75">
      <c r="A552" s="24"/>
    </row>
    <row r="553" s="1" customFormat="1" ht="12.75">
      <c r="A553" s="24"/>
    </row>
    <row r="554" s="1" customFormat="1" ht="12.75">
      <c r="A554" s="24"/>
    </row>
    <row r="555" s="1" customFormat="1" ht="12.75">
      <c r="A555" s="24"/>
    </row>
    <row r="556" s="1" customFormat="1" ht="12.75">
      <c r="A556" s="24"/>
    </row>
    <row r="557" s="1" customFormat="1" ht="12.75">
      <c r="A557" s="24"/>
    </row>
    <row r="558" s="1" customFormat="1" ht="12.75">
      <c r="A558" s="24"/>
    </row>
    <row r="559" s="1" customFormat="1" ht="12.75">
      <c r="A559" s="24"/>
    </row>
    <row r="560" s="1" customFormat="1" ht="12.75">
      <c r="A560" s="24"/>
    </row>
    <row r="561" s="1" customFormat="1" ht="12.75">
      <c r="A561" s="24"/>
    </row>
    <row r="562" s="1" customFormat="1" ht="12.75">
      <c r="A562" s="24"/>
    </row>
    <row r="563" s="1" customFormat="1" ht="12.75">
      <c r="A563" s="24"/>
    </row>
    <row r="564" s="1" customFormat="1" ht="12.75">
      <c r="A564" s="24"/>
    </row>
    <row r="565" s="1" customFormat="1" ht="12.75">
      <c r="A565" s="24"/>
    </row>
    <row r="566" s="1" customFormat="1" ht="12.75">
      <c r="A566" s="24"/>
    </row>
    <row r="567" s="1" customFormat="1" ht="12.75">
      <c r="A567" s="24"/>
    </row>
    <row r="568" s="1" customFormat="1" ht="12.75">
      <c r="A568" s="24"/>
    </row>
    <row r="569" s="1" customFormat="1" ht="12.75">
      <c r="A569" s="24"/>
    </row>
    <row r="570" s="1" customFormat="1" ht="12.75">
      <c r="A570" s="24"/>
    </row>
    <row r="571" s="1" customFormat="1" ht="12.75">
      <c r="A571" s="24"/>
    </row>
    <row r="572" s="1" customFormat="1" ht="12.75">
      <c r="A572" s="24"/>
    </row>
    <row r="573" s="1" customFormat="1" ht="12.75">
      <c r="A573" s="24"/>
    </row>
    <row r="574" s="1" customFormat="1" ht="12.75">
      <c r="A574" s="24"/>
    </row>
    <row r="575" s="1" customFormat="1" ht="12.75">
      <c r="A575" s="24"/>
    </row>
    <row r="576" s="1" customFormat="1" ht="12.75">
      <c r="A576" s="24"/>
    </row>
    <row r="577" s="1" customFormat="1" ht="12.75">
      <c r="A577" s="24"/>
    </row>
    <row r="578" s="1" customFormat="1" ht="12.75">
      <c r="A578" s="24"/>
    </row>
    <row r="579" s="1" customFormat="1" ht="12.75">
      <c r="A579" s="24"/>
    </row>
    <row r="580" s="1" customFormat="1" ht="12.75">
      <c r="A580" s="24"/>
    </row>
    <row r="581" s="1" customFormat="1" ht="12.75">
      <c r="A581" s="24"/>
    </row>
    <row r="582" s="1" customFormat="1" ht="12.75">
      <c r="A582" s="24"/>
    </row>
    <row r="583" s="1" customFormat="1" ht="12.75">
      <c r="A583" s="24"/>
    </row>
    <row r="584" s="1" customFormat="1" ht="12.75">
      <c r="A584" s="24"/>
    </row>
    <row r="585" s="1" customFormat="1" ht="12.75">
      <c r="A585" s="24"/>
    </row>
    <row r="586" s="1" customFormat="1" ht="12.75">
      <c r="A586" s="24"/>
    </row>
    <row r="587" s="1" customFormat="1" ht="12.75">
      <c r="A587" s="24"/>
    </row>
    <row r="588" s="1" customFormat="1" ht="12.75">
      <c r="A588" s="24"/>
    </row>
    <row r="589" s="1" customFormat="1" ht="12.75">
      <c r="A589" s="24"/>
    </row>
    <row r="590" s="1" customFormat="1" ht="12.75">
      <c r="A590" s="24"/>
    </row>
    <row r="591" s="1" customFormat="1" ht="12.75">
      <c r="A591" s="24"/>
    </row>
    <row r="592" s="1" customFormat="1" ht="12.75">
      <c r="A592" s="24"/>
    </row>
    <row r="593" s="1" customFormat="1" ht="12.75">
      <c r="A593" s="24"/>
    </row>
    <row r="594" s="1" customFormat="1" ht="12.75">
      <c r="A594" s="24"/>
    </row>
    <row r="595" s="1" customFormat="1" ht="12.75">
      <c r="A595" s="24"/>
    </row>
    <row r="596" s="1" customFormat="1" ht="12.75">
      <c r="A596" s="24"/>
    </row>
    <row r="597" s="1" customFormat="1" ht="12.75">
      <c r="A597" s="24"/>
    </row>
    <row r="598" s="1" customFormat="1" ht="12.75">
      <c r="A598" s="24"/>
    </row>
    <row r="599" s="1" customFormat="1" ht="12.75">
      <c r="A599" s="24"/>
    </row>
    <row r="600" s="1" customFormat="1" ht="12.75">
      <c r="A600" s="24"/>
    </row>
    <row r="601" s="1" customFormat="1" ht="12.75">
      <c r="A601" s="24"/>
    </row>
    <row r="602" s="1" customFormat="1" ht="12.75">
      <c r="A602" s="24"/>
    </row>
    <row r="603" s="1" customFormat="1" ht="12.75">
      <c r="A603" s="24"/>
    </row>
    <row r="604" s="1" customFormat="1" ht="12.75">
      <c r="A604" s="24"/>
    </row>
    <row r="605" s="1" customFormat="1" ht="12.75">
      <c r="A605" s="24"/>
    </row>
    <row r="606" s="1" customFormat="1" ht="12.75">
      <c r="A606" s="24"/>
    </row>
    <row r="607" s="1" customFormat="1" ht="12.75">
      <c r="A607" s="24"/>
    </row>
    <row r="608" s="1" customFormat="1" ht="12.75">
      <c r="A608" s="24"/>
    </row>
    <row r="609" s="1" customFormat="1" ht="12.75">
      <c r="A609" s="24"/>
    </row>
    <row r="610" s="1" customFormat="1" ht="12.75">
      <c r="A610" s="24"/>
    </row>
    <row r="611" s="1" customFormat="1" ht="12.75">
      <c r="A611" s="24"/>
    </row>
    <row r="612" s="1" customFormat="1" ht="12.75">
      <c r="A612" s="24"/>
    </row>
    <row r="613" s="1" customFormat="1" ht="12.75">
      <c r="A613" s="24"/>
    </row>
    <row r="614" s="1" customFormat="1" ht="12.75">
      <c r="A614" s="24"/>
    </row>
    <row r="615" s="1" customFormat="1" ht="12.75">
      <c r="A615" s="24"/>
    </row>
    <row r="616" s="1" customFormat="1" ht="12.75">
      <c r="A616" s="24"/>
    </row>
    <row r="617" s="1" customFormat="1" ht="12.75">
      <c r="A617" s="24"/>
    </row>
    <row r="618" s="1" customFormat="1" ht="12.75">
      <c r="A618" s="24"/>
    </row>
    <row r="619" s="1" customFormat="1" ht="12.75">
      <c r="A619" s="24"/>
    </row>
    <row r="620" s="1" customFormat="1" ht="12.75">
      <c r="A620" s="24"/>
    </row>
    <row r="621" s="1" customFormat="1" ht="12.75">
      <c r="A621" s="24"/>
    </row>
    <row r="622" s="1" customFormat="1" ht="12.75">
      <c r="A622" s="24"/>
    </row>
    <row r="623" s="1" customFormat="1" ht="12.75">
      <c r="A623" s="24"/>
    </row>
    <row r="624" s="1" customFormat="1" ht="12.75">
      <c r="A624" s="24"/>
    </row>
    <row r="625" s="1" customFormat="1" ht="12.75">
      <c r="A625" s="24"/>
    </row>
    <row r="626" s="1" customFormat="1" ht="12.75">
      <c r="A626" s="24"/>
    </row>
    <row r="627" s="1" customFormat="1" ht="12.75">
      <c r="A627" s="24"/>
    </row>
    <row r="628" s="1" customFormat="1" ht="12.75">
      <c r="A628" s="24"/>
    </row>
    <row r="629" s="1" customFormat="1" ht="12.75">
      <c r="A629" s="24"/>
    </row>
    <row r="630" s="1" customFormat="1" ht="12.75">
      <c r="A630" s="24"/>
    </row>
    <row r="631" s="1" customFormat="1" ht="12.75">
      <c r="A631" s="24"/>
    </row>
    <row r="632" s="1" customFormat="1" ht="12.75">
      <c r="A632" s="24"/>
    </row>
    <row r="633" s="1" customFormat="1" ht="12.75">
      <c r="A633" s="24"/>
    </row>
    <row r="634" s="1" customFormat="1" ht="12.75">
      <c r="A634" s="24"/>
    </row>
    <row r="635" s="1" customFormat="1" ht="12.75">
      <c r="A635" s="24"/>
    </row>
    <row r="636" s="1" customFormat="1" ht="12.75">
      <c r="A636" s="24"/>
    </row>
    <row r="637" s="1" customFormat="1" ht="12.75">
      <c r="A637" s="24"/>
    </row>
    <row r="638" s="1" customFormat="1" ht="12.75">
      <c r="A638" s="24"/>
    </row>
    <row r="639" s="1" customFormat="1" ht="12.75">
      <c r="A639" s="24"/>
    </row>
    <row r="640" s="1" customFormat="1" ht="12.75">
      <c r="A640" s="24"/>
    </row>
    <row r="641" s="1" customFormat="1" ht="12.75">
      <c r="A641" s="24"/>
    </row>
    <row r="642" s="1" customFormat="1" ht="12.75">
      <c r="A642" s="24"/>
    </row>
    <row r="643" s="1" customFormat="1" ht="12.75">
      <c r="A643" s="24"/>
    </row>
    <row r="644" s="1" customFormat="1" ht="12.75">
      <c r="A644" s="24"/>
    </row>
    <row r="645" s="1" customFormat="1" ht="12.75">
      <c r="A645" s="24"/>
    </row>
    <row r="646" s="1" customFormat="1" ht="12.75">
      <c r="A646" s="24"/>
    </row>
    <row r="647" s="1" customFormat="1" ht="12.75">
      <c r="A647" s="24"/>
    </row>
  </sheetData>
  <sheetProtection/>
  <mergeCells count="2">
    <mergeCell ref="A1:N1"/>
    <mergeCell ref="A2:N2"/>
  </mergeCells>
  <conditionalFormatting sqref="O43:O65536 O1 O40 O3:O23 O25:O37">
    <cfRule type="cellIs" priority="26" dxfId="7" operator="equal" stopIfTrue="1">
      <formula>1</formula>
    </cfRule>
    <cfRule type="cellIs" priority="27" dxfId="6" operator="equal" stopIfTrue="1">
      <formula>2</formula>
    </cfRule>
    <cfRule type="cellIs" priority="28" dxfId="5" operator="equal" stopIfTrue="1">
      <formula>3</formula>
    </cfRule>
  </conditionalFormatting>
  <conditionalFormatting sqref="O39">
    <cfRule type="cellIs" priority="20" dxfId="7" operator="equal" stopIfTrue="1">
      <formula>1</formula>
    </cfRule>
    <cfRule type="cellIs" priority="21" dxfId="6" operator="equal" stopIfTrue="1">
      <formula>2</formula>
    </cfRule>
    <cfRule type="cellIs" priority="22" dxfId="5" operator="equal" stopIfTrue="1">
      <formula>3</formula>
    </cfRule>
  </conditionalFormatting>
  <conditionalFormatting sqref="O24">
    <cfRule type="cellIs" priority="17" dxfId="7" operator="equal" stopIfTrue="1">
      <formula>1</formula>
    </cfRule>
    <cfRule type="cellIs" priority="18" dxfId="6" operator="equal" stopIfTrue="1">
      <formula>2</formula>
    </cfRule>
    <cfRule type="cellIs" priority="19" dxfId="5" operator="equal" stopIfTrue="1">
      <formula>3</formula>
    </cfRule>
  </conditionalFormatting>
  <conditionalFormatting sqref="O2">
    <cfRule type="cellIs" priority="14" dxfId="7" operator="equal" stopIfTrue="1">
      <formula>1</formula>
    </cfRule>
    <cfRule type="cellIs" priority="15" dxfId="6" operator="equal" stopIfTrue="1">
      <formula>2</formula>
    </cfRule>
    <cfRule type="cellIs" priority="16" dxfId="5" operator="equal" stopIfTrue="1">
      <formula>3</formula>
    </cfRule>
  </conditionalFormatting>
  <conditionalFormatting sqref="E39:E40 E8:E37 G8:G37 I8:I37 K8:K37 M8:M37">
    <cfRule type="cellIs" priority="13" dxfId="0" operator="equal" stopIfTrue="1">
      <formula>1</formula>
    </cfRule>
  </conditionalFormatting>
  <conditionalFormatting sqref="G39:G40">
    <cfRule type="cellIs" priority="12" dxfId="0" operator="equal" stopIfTrue="1">
      <formula>1</formula>
    </cfRule>
  </conditionalFormatting>
  <conditionalFormatting sqref="I39:I40">
    <cfRule type="cellIs" priority="11" dxfId="0" operator="equal" stopIfTrue="1">
      <formula>1</formula>
    </cfRule>
  </conditionalFormatting>
  <conditionalFormatting sqref="K39:K40">
    <cfRule type="cellIs" priority="10" dxfId="0" operator="equal" stopIfTrue="1">
      <formula>1</formula>
    </cfRule>
  </conditionalFormatting>
  <conditionalFormatting sqref="M39:M40">
    <cfRule type="cellIs" priority="9" dxfId="0" operator="equal" stopIfTrue="1">
      <formula>1</formula>
    </cfRule>
  </conditionalFormatting>
  <conditionalFormatting sqref="O38">
    <cfRule type="cellIs" priority="6" dxfId="7" operator="equal" stopIfTrue="1">
      <formula>1</formula>
    </cfRule>
    <cfRule type="cellIs" priority="7" dxfId="6" operator="equal" stopIfTrue="1">
      <formula>2</formula>
    </cfRule>
    <cfRule type="cellIs" priority="8" dxfId="5" operator="equal" stopIfTrue="1">
      <formula>3</formula>
    </cfRule>
  </conditionalFormatting>
  <conditionalFormatting sqref="E38">
    <cfRule type="cellIs" priority="5" dxfId="0" operator="equal" stopIfTrue="1">
      <formula>1</formula>
    </cfRule>
  </conditionalFormatting>
  <conditionalFormatting sqref="G38">
    <cfRule type="cellIs" priority="4" dxfId="0" operator="equal" stopIfTrue="1">
      <formula>1</formula>
    </cfRule>
  </conditionalFormatting>
  <conditionalFormatting sqref="I38">
    <cfRule type="cellIs" priority="3" dxfId="0" operator="equal" stopIfTrue="1">
      <formula>1</formula>
    </cfRule>
  </conditionalFormatting>
  <conditionalFormatting sqref="K38">
    <cfRule type="cellIs" priority="2" dxfId="0" operator="equal" stopIfTrue="1">
      <formula>1</formula>
    </cfRule>
  </conditionalFormatting>
  <conditionalFormatting sqref="M38">
    <cfRule type="cellIs" priority="1" dxfId="0" operator="equal" stopIfTrue="1">
      <formula>1</formula>
    </cfRule>
  </conditionalFormatting>
  <printOptions gridLines="1" horizontalCentered="1"/>
  <pageMargins left="0.1968503937007874" right="0.1968503937007874" top="0.6299212598425197" bottom="0.11811023622047245" header="0.11811023622047245" footer="0.11811023622047245"/>
  <pageSetup fitToHeight="1" fitToWidth="1" horizontalDpi="300" verticalDpi="300" orientation="landscape" paperSize="9" scale="93" r:id="rId1"/>
  <headerFooter alignWithMargins="0">
    <oddHeader>&amp;C&amp;"Albertus Extra Bold,Bold"&amp;16
&amp;"Times New Roman,Regular"&amp;10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G. Walker</dc:creator>
  <cp:keywords/>
  <dc:description/>
  <cp:lastModifiedBy>Joanne Kulik</cp:lastModifiedBy>
  <cp:lastPrinted>2019-04-14T15:31:39Z</cp:lastPrinted>
  <dcterms:created xsi:type="dcterms:W3CDTF">2002-09-30T14:38:24Z</dcterms:created>
  <dcterms:modified xsi:type="dcterms:W3CDTF">2019-04-16T08:17:13Z</dcterms:modified>
  <cp:category/>
  <cp:version/>
  <cp:contentType/>
  <cp:contentStatus/>
</cp:coreProperties>
</file>