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022d7d631b30b7/Public/TOGC/Competition Secretary/RESULTS/2025/"/>
    </mc:Choice>
  </mc:AlternateContent>
  <xr:revisionPtr revIDLastSave="0" documentId="8_{BF948B3E-B198-48B8-9470-B104A5B5BF5B}" xr6:coauthVersionLast="47" xr6:coauthVersionMax="47" xr10:uidLastSave="{00000000-0000-0000-0000-000000000000}"/>
  <bookViews>
    <workbookView xWindow="-110" yWindow="-110" windowWidth="19420" windowHeight="10300" xr2:uid="{18E2791B-B7FD-4A44-B05A-8568BD49E835}"/>
  </bookViews>
  <sheets>
    <sheet name="Tin" sheetId="1" r:id="rId1"/>
    <sheet name="Zinc" sheetId="6" r:id="rId2"/>
    <sheet name="Copper" sheetId="4" r:id="rId3"/>
  </sheets>
  <definedNames>
    <definedName name="_xlnm._FilterDatabase" localSheetId="2" hidden="1">Copper!$A$3:$S$139</definedName>
    <definedName name="_xlnm._FilterDatabase" localSheetId="0" hidden="1">Tin!$A$5:$M$110</definedName>
    <definedName name="_xlnm.Print_Area" localSheetId="2">Copper!$A$1:$M$103</definedName>
    <definedName name="_xlnm.Print_Area" localSheetId="0">Tin!$A$1:$M$139</definedName>
    <definedName name="_xlnm.Print_Titles" localSheetId="2">Copper!$1:$2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8" i="6" l="1"/>
  <c r="L30" i="4" l="1"/>
  <c r="L48" i="4"/>
  <c r="L35" i="4"/>
  <c r="L39" i="4"/>
  <c r="L63" i="4"/>
  <c r="L65" i="4"/>
  <c r="L52" i="4"/>
  <c r="L67" i="4"/>
  <c r="L58" i="4"/>
  <c r="L51" i="4"/>
  <c r="L62" i="4"/>
  <c r="L54" i="4"/>
  <c r="L70" i="4"/>
  <c r="L40" i="4"/>
  <c r="L60" i="4"/>
  <c r="L59" i="4"/>
  <c r="L37" i="4"/>
  <c r="L31" i="4"/>
  <c r="L34" i="4"/>
  <c r="L57" i="4"/>
  <c r="L46" i="4"/>
  <c r="L55" i="4"/>
  <c r="L38" i="4"/>
  <c r="L36" i="4"/>
  <c r="L61" i="4"/>
  <c r="L32" i="4"/>
  <c r="L29" i="4"/>
  <c r="L49" i="4"/>
  <c r="L43" i="4"/>
  <c r="L69" i="4"/>
  <c r="L68" i="4"/>
  <c r="L56" i="4"/>
  <c r="K30" i="4"/>
  <c r="K48" i="4"/>
  <c r="K35" i="4"/>
  <c r="K39" i="4"/>
  <c r="K63" i="4"/>
  <c r="K65" i="4"/>
  <c r="K52" i="4"/>
  <c r="K67" i="4"/>
  <c r="K58" i="4"/>
  <c r="K51" i="4"/>
  <c r="K62" i="4"/>
  <c r="K54" i="4"/>
  <c r="K70" i="4"/>
  <c r="K40" i="4"/>
  <c r="K60" i="4"/>
  <c r="K59" i="4"/>
  <c r="K37" i="4"/>
  <c r="K31" i="4"/>
  <c r="K34" i="4"/>
  <c r="K57" i="4"/>
  <c r="K46" i="4"/>
  <c r="K55" i="4"/>
  <c r="K38" i="4"/>
  <c r="K36" i="4"/>
  <c r="K61" i="4"/>
  <c r="K32" i="4"/>
  <c r="K29" i="4"/>
  <c r="K49" i="4"/>
  <c r="K43" i="4"/>
  <c r="K69" i="4"/>
  <c r="K68" i="4"/>
  <c r="K56" i="4"/>
  <c r="I30" i="4"/>
  <c r="I48" i="4"/>
  <c r="I35" i="4"/>
  <c r="I39" i="4"/>
  <c r="I63" i="4"/>
  <c r="I65" i="4"/>
  <c r="I52" i="4"/>
  <c r="I67" i="4"/>
  <c r="I58" i="4"/>
  <c r="I51" i="4"/>
  <c r="I62" i="4"/>
  <c r="I54" i="4"/>
  <c r="I70" i="4"/>
  <c r="I40" i="4"/>
  <c r="I60" i="4"/>
  <c r="I59" i="4"/>
  <c r="I37" i="4"/>
  <c r="I31" i="4"/>
  <c r="I34" i="4"/>
  <c r="I57" i="4"/>
  <c r="I46" i="4"/>
  <c r="I55" i="4"/>
  <c r="I38" i="4"/>
  <c r="I36" i="4"/>
  <c r="I61" i="4"/>
  <c r="I32" i="4"/>
  <c r="I29" i="4"/>
  <c r="I49" i="4"/>
  <c r="I43" i="4"/>
  <c r="I69" i="4"/>
  <c r="I68" i="4"/>
  <c r="I56" i="4"/>
  <c r="G30" i="4"/>
  <c r="G48" i="4"/>
  <c r="G35" i="4"/>
  <c r="G39" i="4"/>
  <c r="G63" i="4"/>
  <c r="G65" i="4"/>
  <c r="G52" i="4"/>
  <c r="G67" i="4"/>
  <c r="G58" i="4"/>
  <c r="G51" i="4"/>
  <c r="G62" i="4"/>
  <c r="G54" i="4"/>
  <c r="G70" i="4"/>
  <c r="G40" i="4"/>
  <c r="G60" i="4"/>
  <c r="G59" i="4"/>
  <c r="G37" i="4"/>
  <c r="G31" i="4"/>
  <c r="G34" i="4"/>
  <c r="G57" i="4"/>
  <c r="G46" i="4"/>
  <c r="G55" i="4"/>
  <c r="G38" i="4"/>
  <c r="G36" i="4"/>
  <c r="G61" i="4"/>
  <c r="G32" i="4"/>
  <c r="G29" i="4"/>
  <c r="G49" i="4"/>
  <c r="G43" i="4"/>
  <c r="G69" i="4"/>
  <c r="G68" i="4"/>
  <c r="G56" i="4"/>
  <c r="E30" i="4"/>
  <c r="E48" i="4"/>
  <c r="E35" i="4"/>
  <c r="E39" i="4"/>
  <c r="E63" i="4"/>
  <c r="E65" i="4"/>
  <c r="E52" i="4"/>
  <c r="E67" i="4"/>
  <c r="E58" i="4"/>
  <c r="E51" i="4"/>
  <c r="E62" i="4"/>
  <c r="E54" i="4"/>
  <c r="E70" i="4"/>
  <c r="E40" i="4"/>
  <c r="E60" i="4"/>
  <c r="E59" i="4"/>
  <c r="E37" i="4"/>
  <c r="E31" i="4"/>
  <c r="E34" i="4"/>
  <c r="E57" i="4"/>
  <c r="E46" i="4"/>
  <c r="E55" i="4"/>
  <c r="E38" i="4"/>
  <c r="E36" i="4"/>
  <c r="E61" i="4"/>
  <c r="E32" i="4"/>
  <c r="E29" i="4"/>
  <c r="E49" i="4"/>
  <c r="E43" i="4"/>
  <c r="E69" i="4"/>
  <c r="E68" i="4"/>
  <c r="E56" i="4"/>
  <c r="K81" i="4"/>
  <c r="K76" i="4"/>
  <c r="K86" i="4"/>
  <c r="K80" i="4"/>
  <c r="K87" i="4"/>
  <c r="I81" i="4"/>
  <c r="I76" i="4"/>
  <c r="I86" i="4"/>
  <c r="I80" i="4"/>
  <c r="I87" i="4"/>
  <c r="G81" i="4"/>
  <c r="G76" i="4"/>
  <c r="G86" i="4"/>
  <c r="G80" i="4"/>
  <c r="G87" i="4"/>
  <c r="E76" i="4"/>
  <c r="E86" i="4"/>
  <c r="E80" i="4"/>
  <c r="E87" i="4"/>
  <c r="L87" i="4"/>
  <c r="K47" i="4"/>
  <c r="K66" i="4"/>
  <c r="K28" i="4"/>
  <c r="K33" i="4"/>
  <c r="K44" i="4"/>
  <c r="K42" i="4"/>
  <c r="K53" i="4"/>
  <c r="K71" i="4"/>
  <c r="K41" i="4"/>
  <c r="K64" i="4"/>
  <c r="K45" i="4"/>
  <c r="K50" i="4"/>
  <c r="I47" i="4"/>
  <c r="I66" i="4"/>
  <c r="I28" i="4"/>
  <c r="I33" i="4"/>
  <c r="I44" i="4"/>
  <c r="I42" i="4"/>
  <c r="I53" i="4"/>
  <c r="I71" i="4"/>
  <c r="I41" i="4"/>
  <c r="I64" i="4"/>
  <c r="I45" i="4"/>
  <c r="I50" i="4"/>
  <c r="G47" i="4"/>
  <c r="G66" i="4"/>
  <c r="G28" i="4"/>
  <c r="G33" i="4"/>
  <c r="G44" i="4"/>
  <c r="G42" i="4"/>
  <c r="G53" i="4"/>
  <c r="G71" i="4"/>
  <c r="G41" i="4"/>
  <c r="G64" i="4"/>
  <c r="G45" i="4"/>
  <c r="G50" i="4"/>
  <c r="E45" i="4"/>
  <c r="E64" i="4"/>
  <c r="E41" i="4"/>
  <c r="E71" i="4"/>
  <c r="E53" i="4"/>
  <c r="E42" i="4"/>
  <c r="E44" i="4"/>
  <c r="E33" i="4"/>
  <c r="E28" i="4"/>
  <c r="E66" i="4"/>
  <c r="E47" i="4"/>
  <c r="E50" i="4"/>
  <c r="L71" i="4"/>
  <c r="L41" i="4"/>
  <c r="L64" i="4"/>
  <c r="L45" i="4"/>
  <c r="L50" i="4"/>
  <c r="L76" i="6"/>
  <c r="K76" i="6"/>
  <c r="I76" i="6"/>
  <c r="G76" i="6"/>
  <c r="E76" i="6"/>
  <c r="L119" i="6" l="1"/>
  <c r="K119" i="6"/>
  <c r="I119" i="6"/>
  <c r="G119" i="6"/>
  <c r="E119" i="6"/>
  <c r="L120" i="6"/>
  <c r="K120" i="6"/>
  <c r="I120" i="6"/>
  <c r="G120" i="6"/>
  <c r="E120" i="6"/>
  <c r="L122" i="6"/>
  <c r="K122" i="6"/>
  <c r="I122" i="6"/>
  <c r="G122" i="6"/>
  <c r="E122" i="6"/>
  <c r="L123" i="6"/>
  <c r="K123" i="6"/>
  <c r="I123" i="6"/>
  <c r="G123" i="6"/>
  <c r="E123" i="6"/>
  <c r="K124" i="6"/>
  <c r="K121" i="6"/>
  <c r="K118" i="6"/>
  <c r="I124" i="6"/>
  <c r="I121" i="6"/>
  <c r="I118" i="6"/>
  <c r="G124" i="6"/>
  <c r="G121" i="6"/>
  <c r="G118" i="6"/>
  <c r="E121" i="6"/>
  <c r="E124" i="6"/>
  <c r="E118" i="6"/>
  <c r="L124" i="6"/>
  <c r="L121" i="6"/>
  <c r="L118" i="6"/>
  <c r="L54" i="6"/>
  <c r="K54" i="6"/>
  <c r="I54" i="6"/>
  <c r="G54" i="6"/>
  <c r="E54" i="6"/>
  <c r="L105" i="6"/>
  <c r="K105" i="6"/>
  <c r="I105" i="6"/>
  <c r="G105" i="6"/>
  <c r="E105" i="6"/>
  <c r="L55" i="6"/>
  <c r="K55" i="6"/>
  <c r="I55" i="6"/>
  <c r="G55" i="6"/>
  <c r="E55" i="6"/>
  <c r="L64" i="6"/>
  <c r="K64" i="6"/>
  <c r="I64" i="6"/>
  <c r="G64" i="6"/>
  <c r="E64" i="6"/>
  <c r="L90" i="6"/>
  <c r="K90" i="6"/>
  <c r="I90" i="6"/>
  <c r="G90" i="6"/>
  <c r="E90" i="6"/>
  <c r="L91" i="6"/>
  <c r="K91" i="6"/>
  <c r="I91" i="6"/>
  <c r="G91" i="6"/>
  <c r="E91" i="6"/>
  <c r="L82" i="6"/>
  <c r="K82" i="6"/>
  <c r="I82" i="6"/>
  <c r="G82" i="6"/>
  <c r="E82" i="6"/>
  <c r="L80" i="6"/>
  <c r="K80" i="6"/>
  <c r="I80" i="6"/>
  <c r="G80" i="6"/>
  <c r="E80" i="6"/>
  <c r="L56" i="6"/>
  <c r="K56" i="6"/>
  <c r="I56" i="6"/>
  <c r="G56" i="6"/>
  <c r="E56" i="6"/>
  <c r="L95" i="6"/>
  <c r="K95" i="6"/>
  <c r="I95" i="6"/>
  <c r="G95" i="6"/>
  <c r="E95" i="6"/>
  <c r="L50" i="6"/>
  <c r="K50" i="6"/>
  <c r="I50" i="6"/>
  <c r="G50" i="6"/>
  <c r="E50" i="6"/>
  <c r="L101" i="6"/>
  <c r="K101" i="6"/>
  <c r="I101" i="6"/>
  <c r="G101" i="6"/>
  <c r="E101" i="6"/>
  <c r="L89" i="6"/>
  <c r="K89" i="6"/>
  <c r="I89" i="6"/>
  <c r="G89" i="6"/>
  <c r="E89" i="6"/>
  <c r="L88" i="6"/>
  <c r="K88" i="6"/>
  <c r="I88" i="6"/>
  <c r="G88" i="6"/>
  <c r="E88" i="6"/>
  <c r="L84" i="6"/>
  <c r="K84" i="6"/>
  <c r="I84" i="6"/>
  <c r="G84" i="6"/>
  <c r="E84" i="6"/>
  <c r="L66" i="6"/>
  <c r="K66" i="6"/>
  <c r="I66" i="6"/>
  <c r="G66" i="6"/>
  <c r="E66" i="6"/>
  <c r="L94" i="6"/>
  <c r="K94" i="6"/>
  <c r="I94" i="6"/>
  <c r="G94" i="6"/>
  <c r="E94" i="6"/>
  <c r="L92" i="6"/>
  <c r="K92" i="6"/>
  <c r="I92" i="6"/>
  <c r="G92" i="6"/>
  <c r="E92" i="6"/>
  <c r="L67" i="6"/>
  <c r="K67" i="6"/>
  <c r="I67" i="6"/>
  <c r="G67" i="6"/>
  <c r="E67" i="6"/>
  <c r="L111" i="6"/>
  <c r="K111" i="6"/>
  <c r="I111" i="6"/>
  <c r="G111" i="6"/>
  <c r="E111" i="6"/>
  <c r="L87" i="6"/>
  <c r="K87" i="6"/>
  <c r="I87" i="6"/>
  <c r="G87" i="6"/>
  <c r="E87" i="6"/>
  <c r="L68" i="6"/>
  <c r="K68" i="6"/>
  <c r="I68" i="6"/>
  <c r="G68" i="6"/>
  <c r="E68" i="6"/>
  <c r="L112" i="6"/>
  <c r="K112" i="6"/>
  <c r="I112" i="6"/>
  <c r="G112" i="6"/>
  <c r="E112" i="6"/>
  <c r="L97" i="6"/>
  <c r="K97" i="6"/>
  <c r="I97" i="6"/>
  <c r="G97" i="6"/>
  <c r="E97" i="6"/>
  <c r="L85" i="6"/>
  <c r="K85" i="6"/>
  <c r="I85" i="6"/>
  <c r="G85" i="6"/>
  <c r="E85" i="6"/>
  <c r="L57" i="6"/>
  <c r="K57" i="6"/>
  <c r="I57" i="6"/>
  <c r="G57" i="6"/>
  <c r="E57" i="6"/>
  <c r="L73" i="6"/>
  <c r="K73" i="6"/>
  <c r="I73" i="6"/>
  <c r="G73" i="6"/>
  <c r="E73" i="6"/>
  <c r="L61" i="6"/>
  <c r="K61" i="6"/>
  <c r="I61" i="6"/>
  <c r="G61" i="6"/>
  <c r="E61" i="6"/>
  <c r="L107" i="6"/>
  <c r="K107" i="6"/>
  <c r="I107" i="6"/>
  <c r="G107" i="6"/>
  <c r="E107" i="6"/>
  <c r="L60" i="6"/>
  <c r="K60" i="6"/>
  <c r="I60" i="6"/>
  <c r="G60" i="6"/>
  <c r="E60" i="6"/>
  <c r="L102" i="6"/>
  <c r="K102" i="6"/>
  <c r="I102" i="6"/>
  <c r="G102" i="6"/>
  <c r="E102" i="6"/>
  <c r="L103" i="6"/>
  <c r="K103" i="6"/>
  <c r="I103" i="6"/>
  <c r="G103" i="6"/>
  <c r="E103" i="6"/>
  <c r="L106" i="6"/>
  <c r="K106" i="6"/>
  <c r="I106" i="6"/>
  <c r="G106" i="6"/>
  <c r="E106" i="6"/>
  <c r="L110" i="6"/>
  <c r="K110" i="6"/>
  <c r="I110" i="6"/>
  <c r="G110" i="6"/>
  <c r="E110" i="6"/>
  <c r="L81" i="6"/>
  <c r="K81" i="6"/>
  <c r="I81" i="6"/>
  <c r="G81" i="6"/>
  <c r="E81" i="6"/>
  <c r="L79" i="6"/>
  <c r="K79" i="6"/>
  <c r="I79" i="6"/>
  <c r="G79" i="6"/>
  <c r="E79" i="6"/>
  <c r="L74" i="6"/>
  <c r="K74" i="6"/>
  <c r="I74" i="6"/>
  <c r="G74" i="6"/>
  <c r="E74" i="6"/>
  <c r="L93" i="6"/>
  <c r="K93" i="6"/>
  <c r="I93" i="6"/>
  <c r="G93" i="6"/>
  <c r="E93" i="6"/>
  <c r="L77" i="6"/>
  <c r="K77" i="6"/>
  <c r="I77" i="6"/>
  <c r="G77" i="6"/>
  <c r="E77" i="6"/>
  <c r="L51" i="6"/>
  <c r="K51" i="6"/>
  <c r="I51" i="6"/>
  <c r="G51" i="6"/>
  <c r="E51" i="6"/>
  <c r="L48" i="6"/>
  <c r="K48" i="6"/>
  <c r="I48" i="6"/>
  <c r="G48" i="6"/>
  <c r="E48" i="6"/>
  <c r="L78" i="6"/>
  <c r="K78" i="6"/>
  <c r="I78" i="6"/>
  <c r="G78" i="6"/>
  <c r="E78" i="6"/>
  <c r="L108" i="6"/>
  <c r="K108" i="6"/>
  <c r="I108" i="6"/>
  <c r="G108" i="6"/>
  <c r="E108" i="6"/>
  <c r="L109" i="6"/>
  <c r="K109" i="6"/>
  <c r="I109" i="6"/>
  <c r="G109" i="6"/>
  <c r="E109" i="6"/>
  <c r="L114" i="6"/>
  <c r="K114" i="6"/>
  <c r="I114" i="6"/>
  <c r="G114" i="6"/>
  <c r="E114" i="6"/>
  <c r="L69" i="6"/>
  <c r="K69" i="6"/>
  <c r="I69" i="6"/>
  <c r="G69" i="6"/>
  <c r="E69" i="6"/>
  <c r="L59" i="6"/>
  <c r="K59" i="6"/>
  <c r="I59" i="6"/>
  <c r="G59" i="6"/>
  <c r="E59" i="6"/>
  <c r="L96" i="6"/>
  <c r="K96" i="6"/>
  <c r="I96" i="6"/>
  <c r="G96" i="6"/>
  <c r="E96" i="6"/>
  <c r="L104" i="6"/>
  <c r="K104" i="6"/>
  <c r="I104" i="6"/>
  <c r="G104" i="6"/>
  <c r="E104" i="6"/>
  <c r="L100" i="6"/>
  <c r="K100" i="6"/>
  <c r="I100" i="6"/>
  <c r="G100" i="6"/>
  <c r="E100" i="6"/>
  <c r="L99" i="6"/>
  <c r="K99" i="6"/>
  <c r="I99" i="6"/>
  <c r="G99" i="6"/>
  <c r="E99" i="6"/>
  <c r="L70" i="6"/>
  <c r="K70" i="6"/>
  <c r="I70" i="6"/>
  <c r="G70" i="6"/>
  <c r="E70" i="6"/>
  <c r="L52" i="6"/>
  <c r="K52" i="6"/>
  <c r="I52" i="6"/>
  <c r="G52" i="6"/>
  <c r="E52" i="6"/>
  <c r="L98" i="6"/>
  <c r="K98" i="6"/>
  <c r="I98" i="6"/>
  <c r="G98" i="6"/>
  <c r="E98" i="6"/>
  <c r="L58" i="6"/>
  <c r="K58" i="6"/>
  <c r="I58" i="6"/>
  <c r="G58" i="6"/>
  <c r="E58" i="6"/>
  <c r="L71" i="6"/>
  <c r="K71" i="6"/>
  <c r="I71" i="6"/>
  <c r="G71" i="6"/>
  <c r="E71" i="6"/>
  <c r="L113" i="6"/>
  <c r="K113" i="6"/>
  <c r="I113" i="6"/>
  <c r="G113" i="6"/>
  <c r="E113" i="6"/>
  <c r="L53" i="6"/>
  <c r="K53" i="6"/>
  <c r="I53" i="6"/>
  <c r="G53" i="6"/>
  <c r="E53" i="6"/>
  <c r="L46" i="6"/>
  <c r="K46" i="6"/>
  <c r="I46" i="6"/>
  <c r="G46" i="6"/>
  <c r="E46" i="6"/>
  <c r="L47" i="6"/>
  <c r="K47" i="6"/>
  <c r="I47" i="6"/>
  <c r="G47" i="6"/>
  <c r="E47" i="6"/>
  <c r="L65" i="6"/>
  <c r="K65" i="6"/>
  <c r="I65" i="6"/>
  <c r="G65" i="6"/>
  <c r="E65" i="6"/>
  <c r="E49" i="6"/>
  <c r="G49" i="6"/>
  <c r="I49" i="6"/>
  <c r="K49" i="6"/>
  <c r="L49" i="6"/>
  <c r="E75" i="6"/>
  <c r="G75" i="6"/>
  <c r="I75" i="6"/>
  <c r="K75" i="6"/>
  <c r="L75" i="6"/>
  <c r="E72" i="6"/>
  <c r="G72" i="6"/>
  <c r="I72" i="6"/>
  <c r="K72" i="6"/>
  <c r="L72" i="6"/>
  <c r="E62" i="6"/>
  <c r="G62" i="6"/>
  <c r="I62" i="6"/>
  <c r="K62" i="6"/>
  <c r="L62" i="6"/>
  <c r="E63" i="6"/>
  <c r="G63" i="6"/>
  <c r="I63" i="6"/>
  <c r="K63" i="6"/>
  <c r="L63" i="6"/>
  <c r="E83" i="6"/>
  <c r="G83" i="6"/>
  <c r="I83" i="6"/>
  <c r="K83" i="6"/>
  <c r="L83" i="6"/>
  <c r="L41" i="6"/>
  <c r="K41" i="6"/>
  <c r="I41" i="6"/>
  <c r="G41" i="6"/>
  <c r="E41" i="6"/>
  <c r="L42" i="6"/>
  <c r="K42" i="6"/>
  <c r="I42" i="6"/>
  <c r="G42" i="6"/>
  <c r="E42" i="6"/>
  <c r="L34" i="6"/>
  <c r="K34" i="6"/>
  <c r="I34" i="6"/>
  <c r="G34" i="6"/>
  <c r="E34" i="6"/>
  <c r="L36" i="6"/>
  <c r="K36" i="6"/>
  <c r="I36" i="6"/>
  <c r="G36" i="6"/>
  <c r="E36" i="6"/>
  <c r="L22" i="6"/>
  <c r="K22" i="6"/>
  <c r="I22" i="6"/>
  <c r="G22" i="6"/>
  <c r="E22" i="6"/>
  <c r="L14" i="6"/>
  <c r="K14" i="6"/>
  <c r="I14" i="6"/>
  <c r="G14" i="6"/>
  <c r="E14" i="6"/>
  <c r="L15" i="6"/>
  <c r="K15" i="6"/>
  <c r="I15" i="6"/>
  <c r="G15" i="6"/>
  <c r="E15" i="6"/>
  <c r="L6" i="6"/>
  <c r="K6" i="6"/>
  <c r="I6" i="6"/>
  <c r="G6" i="6"/>
  <c r="E6" i="6"/>
  <c r="L11" i="6"/>
  <c r="K11" i="6"/>
  <c r="I11" i="6"/>
  <c r="G11" i="6"/>
  <c r="E11" i="6"/>
  <c r="L12" i="6"/>
  <c r="K12" i="6"/>
  <c r="I12" i="6"/>
  <c r="G12" i="6"/>
  <c r="E12" i="6"/>
  <c r="L35" i="6"/>
  <c r="K35" i="6"/>
  <c r="I35" i="6"/>
  <c r="G35" i="6"/>
  <c r="E35" i="6"/>
  <c r="L7" i="6"/>
  <c r="K7" i="6"/>
  <c r="I7" i="6"/>
  <c r="G7" i="6"/>
  <c r="E7" i="6"/>
  <c r="L27" i="6"/>
  <c r="K27" i="6"/>
  <c r="I27" i="6"/>
  <c r="G27" i="6"/>
  <c r="E27" i="6"/>
  <c r="L10" i="6"/>
  <c r="K10" i="6"/>
  <c r="I10" i="6"/>
  <c r="G10" i="6"/>
  <c r="E10" i="6"/>
  <c r="L24" i="6"/>
  <c r="K24" i="6"/>
  <c r="I24" i="6"/>
  <c r="G24" i="6"/>
  <c r="E24" i="6"/>
  <c r="L29" i="6"/>
  <c r="K29" i="6"/>
  <c r="I29" i="6"/>
  <c r="G29" i="6"/>
  <c r="E29" i="6"/>
  <c r="L20" i="6"/>
  <c r="K20" i="6"/>
  <c r="I20" i="6"/>
  <c r="G20" i="6"/>
  <c r="E20" i="6"/>
  <c r="L21" i="6"/>
  <c r="K21" i="6"/>
  <c r="I21" i="6"/>
  <c r="G21" i="6"/>
  <c r="E21" i="6"/>
  <c r="L25" i="6"/>
  <c r="K25" i="6"/>
  <c r="I25" i="6"/>
  <c r="G25" i="6"/>
  <c r="E25" i="6"/>
  <c r="L32" i="6"/>
  <c r="K32" i="6"/>
  <c r="I32" i="6"/>
  <c r="G32" i="6"/>
  <c r="E32" i="6"/>
  <c r="L39" i="6"/>
  <c r="K39" i="6"/>
  <c r="I39" i="6"/>
  <c r="G39" i="6"/>
  <c r="E39" i="6"/>
  <c r="L19" i="6"/>
  <c r="K19" i="6"/>
  <c r="I19" i="6"/>
  <c r="G19" i="6"/>
  <c r="E19" i="6"/>
  <c r="L31" i="6"/>
  <c r="K31" i="6"/>
  <c r="I31" i="6"/>
  <c r="G31" i="6"/>
  <c r="E31" i="6"/>
  <c r="L37" i="6"/>
  <c r="K37" i="6"/>
  <c r="I37" i="6"/>
  <c r="G37" i="6"/>
  <c r="E37" i="6"/>
  <c r="L26" i="6"/>
  <c r="K26" i="6"/>
  <c r="I26" i="6"/>
  <c r="G26" i="6"/>
  <c r="E26" i="6"/>
  <c r="L8" i="6"/>
  <c r="K8" i="6"/>
  <c r="I8" i="6"/>
  <c r="G8" i="6"/>
  <c r="E8" i="6"/>
  <c r="L23" i="6"/>
  <c r="K23" i="6"/>
  <c r="I23" i="6"/>
  <c r="G23" i="6"/>
  <c r="E23" i="6"/>
  <c r="L18" i="6"/>
  <c r="K18" i="6"/>
  <c r="I18" i="6"/>
  <c r="G18" i="6"/>
  <c r="E18" i="6"/>
  <c r="L13" i="6"/>
  <c r="K13" i="6"/>
  <c r="I13" i="6"/>
  <c r="G13" i="6"/>
  <c r="E13" i="6"/>
  <c r="L38" i="6"/>
  <c r="K38" i="6"/>
  <c r="I38" i="6"/>
  <c r="G38" i="6"/>
  <c r="E38" i="6"/>
  <c r="L9" i="6"/>
  <c r="K9" i="6"/>
  <c r="I9" i="6"/>
  <c r="G9" i="6"/>
  <c r="E9" i="6"/>
  <c r="L17" i="6"/>
  <c r="K17" i="6"/>
  <c r="I17" i="6"/>
  <c r="G17" i="6"/>
  <c r="E17" i="6"/>
  <c r="L16" i="6"/>
  <c r="K16" i="6"/>
  <c r="I16" i="6"/>
  <c r="G16" i="6"/>
  <c r="E16" i="6"/>
  <c r="L40" i="6"/>
  <c r="K40" i="6"/>
  <c r="I40" i="6"/>
  <c r="G40" i="6"/>
  <c r="E40" i="6"/>
  <c r="L33" i="6"/>
  <c r="K33" i="6"/>
  <c r="I33" i="6"/>
  <c r="G33" i="6"/>
  <c r="E33" i="6"/>
  <c r="L30" i="6"/>
  <c r="K30" i="6"/>
  <c r="I30" i="6"/>
  <c r="G30" i="6"/>
  <c r="E30" i="6"/>
  <c r="L122" i="1"/>
  <c r="K122" i="1"/>
  <c r="I122" i="1"/>
  <c r="G122" i="1"/>
  <c r="E122" i="1"/>
  <c r="L138" i="1"/>
  <c r="K138" i="1"/>
  <c r="I138" i="1"/>
  <c r="G138" i="1"/>
  <c r="E138" i="1"/>
  <c r="L121" i="1"/>
  <c r="K121" i="1"/>
  <c r="I121" i="1"/>
  <c r="G121" i="1"/>
  <c r="E121" i="1"/>
  <c r="L98" i="4"/>
  <c r="K98" i="4"/>
  <c r="I98" i="4"/>
  <c r="G98" i="4"/>
  <c r="E98" i="4"/>
  <c r="L97" i="4"/>
  <c r="K97" i="4"/>
  <c r="I97" i="4"/>
  <c r="G97" i="4"/>
  <c r="E97" i="4"/>
  <c r="L101" i="4"/>
  <c r="K101" i="4"/>
  <c r="I101" i="4"/>
  <c r="G101" i="4"/>
  <c r="E101" i="4"/>
  <c r="L102" i="4"/>
  <c r="K102" i="4"/>
  <c r="I102" i="4"/>
  <c r="G102" i="4"/>
  <c r="E102" i="4"/>
  <c r="L96" i="4"/>
  <c r="K96" i="4"/>
  <c r="I96" i="4"/>
  <c r="G96" i="4"/>
  <c r="E96" i="4"/>
  <c r="L103" i="4"/>
  <c r="K103" i="4"/>
  <c r="I103" i="4"/>
  <c r="G103" i="4"/>
  <c r="E103" i="4"/>
  <c r="L100" i="4"/>
  <c r="K100" i="4"/>
  <c r="I100" i="4"/>
  <c r="G100" i="4"/>
  <c r="E100" i="4"/>
  <c r="L77" i="4"/>
  <c r="K77" i="4"/>
  <c r="I77" i="4"/>
  <c r="G77" i="4"/>
  <c r="E77" i="4"/>
  <c r="L92" i="4"/>
  <c r="K92" i="4"/>
  <c r="I92" i="4"/>
  <c r="G92" i="4"/>
  <c r="E92" i="4"/>
  <c r="L88" i="4"/>
  <c r="K88" i="4"/>
  <c r="I88" i="4"/>
  <c r="G88" i="4"/>
  <c r="E88" i="4"/>
  <c r="L85" i="4"/>
  <c r="K85" i="4"/>
  <c r="I85" i="4"/>
  <c r="G85" i="4"/>
  <c r="E85" i="4"/>
  <c r="L79" i="4"/>
  <c r="K79" i="4"/>
  <c r="I79" i="4"/>
  <c r="G79" i="4"/>
  <c r="E79" i="4"/>
  <c r="L83" i="4"/>
  <c r="K83" i="4"/>
  <c r="I83" i="4"/>
  <c r="G83" i="4"/>
  <c r="E83" i="4"/>
  <c r="L82" i="4"/>
  <c r="K82" i="4"/>
  <c r="I82" i="4"/>
  <c r="G82" i="4"/>
  <c r="E82" i="4"/>
  <c r="L75" i="4"/>
  <c r="K75" i="4"/>
  <c r="I75" i="4"/>
  <c r="G75" i="4"/>
  <c r="E75" i="4"/>
  <c r="L84" i="4"/>
  <c r="K84" i="4"/>
  <c r="I84" i="4"/>
  <c r="G84" i="4"/>
  <c r="E84" i="4"/>
  <c r="L89" i="4"/>
  <c r="K89" i="4"/>
  <c r="I89" i="4"/>
  <c r="G89" i="4"/>
  <c r="E89" i="4"/>
  <c r="L90" i="4"/>
  <c r="K90" i="4"/>
  <c r="I90" i="4"/>
  <c r="G90" i="4"/>
  <c r="E90" i="4"/>
  <c r="L78" i="4"/>
  <c r="K78" i="4"/>
  <c r="I78" i="4"/>
  <c r="G78" i="4"/>
  <c r="E78" i="4"/>
  <c r="L47" i="4"/>
  <c r="L66" i="4"/>
  <c r="L28" i="4"/>
  <c r="L33" i="4"/>
  <c r="L44" i="4"/>
  <c r="L42" i="4"/>
  <c r="L8" i="4"/>
  <c r="K8" i="4"/>
  <c r="I8" i="4"/>
  <c r="G8" i="4"/>
  <c r="E8" i="4"/>
  <c r="L106" i="1"/>
  <c r="K106" i="1"/>
  <c r="I106" i="1"/>
  <c r="G106" i="1"/>
  <c r="E106" i="1"/>
  <c r="L104" i="1"/>
  <c r="K104" i="1"/>
  <c r="I104" i="1"/>
  <c r="G104" i="1"/>
  <c r="E104" i="1"/>
  <c r="L89" i="1"/>
  <c r="K89" i="1"/>
  <c r="I89" i="1"/>
  <c r="G89" i="1"/>
  <c r="E89" i="1"/>
  <c r="L80" i="1"/>
  <c r="K80" i="1"/>
  <c r="I80" i="1"/>
  <c r="G80" i="1"/>
  <c r="E80" i="1"/>
  <c r="L83" i="1"/>
  <c r="K83" i="1"/>
  <c r="I83" i="1"/>
  <c r="G83" i="1"/>
  <c r="E83" i="1"/>
  <c r="L92" i="1"/>
  <c r="K92" i="1"/>
  <c r="I92" i="1"/>
  <c r="G92" i="1"/>
  <c r="E92" i="1"/>
  <c r="L86" i="1"/>
  <c r="K86" i="1"/>
  <c r="I86" i="1"/>
  <c r="G86" i="1"/>
  <c r="E86" i="1"/>
  <c r="L99" i="1"/>
  <c r="K99" i="1"/>
  <c r="I99" i="1"/>
  <c r="G99" i="1"/>
  <c r="E99" i="1"/>
  <c r="L66" i="1"/>
  <c r="K66" i="1"/>
  <c r="I66" i="1"/>
  <c r="G66" i="1"/>
  <c r="E66" i="1"/>
  <c r="L90" i="1"/>
  <c r="K90" i="1"/>
  <c r="I90" i="1"/>
  <c r="G90" i="1"/>
  <c r="E90" i="1"/>
  <c r="L79" i="1"/>
  <c r="K79" i="1"/>
  <c r="I79" i="1"/>
  <c r="G79" i="1"/>
  <c r="E79" i="1"/>
  <c r="L87" i="1"/>
  <c r="K87" i="1"/>
  <c r="I87" i="1"/>
  <c r="G87" i="1"/>
  <c r="E87" i="1"/>
  <c r="L67" i="1"/>
  <c r="K67" i="1"/>
  <c r="I67" i="1"/>
  <c r="G67" i="1"/>
  <c r="E67" i="1"/>
  <c r="L101" i="1"/>
  <c r="K101" i="1"/>
  <c r="I101" i="1"/>
  <c r="G101" i="1"/>
  <c r="E101" i="1"/>
  <c r="L59" i="1"/>
  <c r="K59" i="1"/>
  <c r="I59" i="1"/>
  <c r="G59" i="1"/>
  <c r="E59" i="1"/>
  <c r="L91" i="1"/>
  <c r="K91" i="1"/>
  <c r="I91" i="1"/>
  <c r="G91" i="1"/>
  <c r="E91" i="1"/>
  <c r="L45" i="1"/>
  <c r="K45" i="1"/>
  <c r="I45" i="1"/>
  <c r="G45" i="1"/>
  <c r="E45" i="1"/>
  <c r="L105" i="1"/>
  <c r="K105" i="1"/>
  <c r="I105" i="1"/>
  <c r="G105" i="1"/>
  <c r="E105" i="1"/>
  <c r="L84" i="1"/>
  <c r="K84" i="1"/>
  <c r="I84" i="1"/>
  <c r="G84" i="1"/>
  <c r="E84" i="1"/>
  <c r="L93" i="1"/>
  <c r="K93" i="1"/>
  <c r="I93" i="1"/>
  <c r="G93" i="1"/>
  <c r="E93" i="1"/>
  <c r="L52" i="1"/>
  <c r="K52" i="1"/>
  <c r="I52" i="1"/>
  <c r="G52" i="1"/>
  <c r="E52" i="1"/>
  <c r="L20" i="1"/>
  <c r="K20" i="1"/>
  <c r="I20" i="1"/>
  <c r="G20" i="1"/>
  <c r="E20" i="1"/>
  <c r="L22" i="1"/>
  <c r="K22" i="1"/>
  <c r="I22" i="1"/>
  <c r="G22" i="1"/>
  <c r="E22" i="1"/>
  <c r="L55" i="1"/>
  <c r="K55" i="1"/>
  <c r="I55" i="1"/>
  <c r="G55" i="1"/>
  <c r="E55" i="1"/>
  <c r="L85" i="1"/>
  <c r="K85" i="1"/>
  <c r="I85" i="1"/>
  <c r="G85" i="1"/>
  <c r="E85" i="1"/>
  <c r="L58" i="1"/>
  <c r="K58" i="1"/>
  <c r="I58" i="1"/>
  <c r="G58" i="1"/>
  <c r="E58" i="1"/>
  <c r="L30" i="1"/>
  <c r="K30" i="1"/>
  <c r="I30" i="1"/>
  <c r="G30" i="1"/>
  <c r="E30" i="1"/>
  <c r="L7" i="1"/>
  <c r="K7" i="1"/>
  <c r="I7" i="1"/>
  <c r="G7" i="1"/>
  <c r="E7" i="1"/>
  <c r="L25" i="1"/>
  <c r="K25" i="1"/>
  <c r="I25" i="1"/>
  <c r="G25" i="1"/>
  <c r="E25" i="1"/>
  <c r="L6" i="1"/>
  <c r="K6" i="1"/>
  <c r="I6" i="1"/>
  <c r="G6" i="1"/>
  <c r="E6" i="1"/>
  <c r="L36" i="1"/>
  <c r="K36" i="1"/>
  <c r="I36" i="1"/>
  <c r="G36" i="1"/>
  <c r="E36" i="1"/>
  <c r="L27" i="1"/>
  <c r="K27" i="1"/>
  <c r="I27" i="1"/>
  <c r="G27" i="1"/>
  <c r="E27" i="1"/>
  <c r="L19" i="1"/>
  <c r="K19" i="1"/>
  <c r="I19" i="1"/>
  <c r="G19" i="1"/>
  <c r="E19" i="1"/>
  <c r="L18" i="1"/>
  <c r="K18" i="1"/>
  <c r="I18" i="1"/>
  <c r="G18" i="1"/>
  <c r="E18" i="1"/>
  <c r="L24" i="1"/>
  <c r="K24" i="1"/>
  <c r="I24" i="1"/>
  <c r="G24" i="1"/>
  <c r="E24" i="1"/>
  <c r="L9" i="1"/>
  <c r="K9" i="1"/>
  <c r="I9" i="1"/>
  <c r="G9" i="1"/>
  <c r="E9" i="1"/>
  <c r="L21" i="1"/>
  <c r="K21" i="1"/>
  <c r="I21" i="1"/>
  <c r="G21" i="1"/>
  <c r="E21" i="1"/>
  <c r="L10" i="1"/>
  <c r="K10" i="1"/>
  <c r="I10" i="1"/>
  <c r="G10" i="1"/>
  <c r="E10" i="1"/>
  <c r="L57" i="1"/>
  <c r="K57" i="1"/>
  <c r="I57" i="1"/>
  <c r="G57" i="1"/>
  <c r="E57" i="1"/>
  <c r="L28" i="1"/>
  <c r="K28" i="1"/>
  <c r="I28" i="1"/>
  <c r="G28" i="1"/>
  <c r="E28" i="1"/>
  <c r="L13" i="1"/>
  <c r="K13" i="1"/>
  <c r="I13" i="1"/>
  <c r="G13" i="1"/>
  <c r="E13" i="1"/>
  <c r="L77" i="1"/>
  <c r="K77" i="1"/>
  <c r="I77" i="1"/>
  <c r="G77" i="1"/>
  <c r="E77" i="1"/>
  <c r="L32" i="1"/>
  <c r="K32" i="1"/>
  <c r="I32" i="1"/>
  <c r="G32" i="1"/>
  <c r="E32" i="1"/>
  <c r="L54" i="1"/>
  <c r="K54" i="1"/>
  <c r="I54" i="1"/>
  <c r="G54" i="1"/>
  <c r="E54" i="1"/>
  <c r="L60" i="1"/>
  <c r="K60" i="1"/>
  <c r="I60" i="1"/>
  <c r="G60" i="1"/>
  <c r="E60" i="1"/>
  <c r="L68" i="1"/>
  <c r="K68" i="1"/>
  <c r="I68" i="1"/>
  <c r="G68" i="1"/>
  <c r="E68" i="1"/>
  <c r="L49" i="1"/>
  <c r="K49" i="1"/>
  <c r="I49" i="1"/>
  <c r="G49" i="1"/>
  <c r="E49" i="1"/>
  <c r="L14" i="1"/>
  <c r="K14" i="1"/>
  <c r="I14" i="1"/>
  <c r="G14" i="1"/>
  <c r="E14" i="1"/>
  <c r="L71" i="1"/>
  <c r="K71" i="1"/>
  <c r="I71" i="1"/>
  <c r="G71" i="1"/>
  <c r="E71" i="1"/>
  <c r="L100" i="1"/>
  <c r="K100" i="1"/>
  <c r="I100" i="1"/>
  <c r="G100" i="1"/>
  <c r="E100" i="1"/>
  <c r="L29" i="1"/>
  <c r="K29" i="1"/>
  <c r="I29" i="1"/>
  <c r="G29" i="1"/>
  <c r="E29" i="1"/>
  <c r="L43" i="1"/>
  <c r="K43" i="1"/>
  <c r="I43" i="1"/>
  <c r="G43" i="1"/>
  <c r="E43" i="1"/>
  <c r="L33" i="1"/>
  <c r="K33" i="1"/>
  <c r="I33" i="1"/>
  <c r="G33" i="1"/>
  <c r="E33" i="1"/>
  <c r="L17" i="1"/>
  <c r="K17" i="1"/>
  <c r="I17" i="1"/>
  <c r="G17" i="1"/>
  <c r="E17" i="1"/>
  <c r="L110" i="1"/>
  <c r="K110" i="1"/>
  <c r="I110" i="1"/>
  <c r="G110" i="1"/>
  <c r="E110" i="1"/>
  <c r="L102" i="1"/>
  <c r="K102" i="1"/>
  <c r="I102" i="1"/>
  <c r="G102" i="1"/>
  <c r="E102" i="1"/>
  <c r="L73" i="1"/>
  <c r="K73" i="1"/>
  <c r="I73" i="1"/>
  <c r="G73" i="1"/>
  <c r="E73" i="1"/>
  <c r="L51" i="1"/>
  <c r="K51" i="1"/>
  <c r="I51" i="1"/>
  <c r="G51" i="1"/>
  <c r="E51" i="1"/>
  <c r="L56" i="1"/>
  <c r="K56" i="1"/>
  <c r="I56" i="1"/>
  <c r="G56" i="1"/>
  <c r="E56" i="1"/>
  <c r="L37" i="1"/>
  <c r="K37" i="1"/>
  <c r="I37" i="1"/>
  <c r="G37" i="1"/>
  <c r="E37" i="1"/>
  <c r="L82" i="1"/>
  <c r="K82" i="1"/>
  <c r="I82" i="1"/>
  <c r="G82" i="1"/>
  <c r="E82" i="1"/>
  <c r="L103" i="1"/>
  <c r="K103" i="1"/>
  <c r="I103" i="1"/>
  <c r="G103" i="1"/>
  <c r="E103" i="1"/>
  <c r="L42" i="1"/>
  <c r="K42" i="1"/>
  <c r="I42" i="1"/>
  <c r="G42" i="1"/>
  <c r="E42" i="1"/>
  <c r="L23" i="1"/>
  <c r="K23" i="1"/>
  <c r="I23" i="1"/>
  <c r="G23" i="1"/>
  <c r="E23" i="1"/>
  <c r="L98" i="1"/>
  <c r="K98" i="1"/>
  <c r="I98" i="1"/>
  <c r="G98" i="1"/>
  <c r="E98" i="1"/>
  <c r="L40" i="1"/>
  <c r="K40" i="1"/>
  <c r="I40" i="1"/>
  <c r="G40" i="1"/>
  <c r="E40" i="1"/>
  <c r="L46" i="1"/>
  <c r="K46" i="1"/>
  <c r="I46" i="1"/>
  <c r="G46" i="1"/>
  <c r="E46" i="1"/>
  <c r="L72" i="1"/>
  <c r="K72" i="1"/>
  <c r="I72" i="1"/>
  <c r="G72" i="1"/>
  <c r="E72" i="1"/>
  <c r="L26" i="1"/>
  <c r="K26" i="1"/>
  <c r="I26" i="1"/>
  <c r="G26" i="1"/>
  <c r="E26" i="1"/>
  <c r="L62" i="1"/>
  <c r="K62" i="1"/>
  <c r="I62" i="1"/>
  <c r="G62" i="1"/>
  <c r="E62" i="1"/>
  <c r="L65" i="1"/>
  <c r="K65" i="1"/>
  <c r="I65" i="1"/>
  <c r="G65" i="1"/>
  <c r="E65" i="1"/>
  <c r="L95" i="1"/>
  <c r="K95" i="1"/>
  <c r="I95" i="1"/>
  <c r="G95" i="1"/>
  <c r="E95" i="1"/>
  <c r="L39" i="1"/>
  <c r="K39" i="1"/>
  <c r="I39" i="1"/>
  <c r="G39" i="1"/>
  <c r="E39" i="1"/>
  <c r="L74" i="1"/>
  <c r="K74" i="1"/>
  <c r="I74" i="1"/>
  <c r="G74" i="1"/>
  <c r="E74" i="1"/>
  <c r="L61" i="1"/>
  <c r="K61" i="1"/>
  <c r="I61" i="1"/>
  <c r="G61" i="1"/>
  <c r="E61" i="1"/>
  <c r="L35" i="1"/>
  <c r="K35" i="1"/>
  <c r="I35" i="1"/>
  <c r="G35" i="1"/>
  <c r="E35" i="1"/>
  <c r="L8" i="1"/>
  <c r="K8" i="1"/>
  <c r="I8" i="1"/>
  <c r="G8" i="1"/>
  <c r="E8" i="1"/>
  <c r="L15" i="1"/>
  <c r="K15" i="1"/>
  <c r="I15" i="1"/>
  <c r="G15" i="1"/>
  <c r="E15" i="1"/>
  <c r="L38" i="1"/>
  <c r="K38" i="1"/>
  <c r="I38" i="1"/>
  <c r="G38" i="1"/>
  <c r="E38" i="1"/>
  <c r="L34" i="1"/>
  <c r="K34" i="1"/>
  <c r="I34" i="1"/>
  <c r="G34" i="1"/>
  <c r="E34" i="1"/>
  <c r="L16" i="1"/>
  <c r="K16" i="1"/>
  <c r="I16" i="1"/>
  <c r="G16" i="1"/>
  <c r="E16" i="1"/>
  <c r="L47" i="1"/>
  <c r="K47" i="1"/>
  <c r="I47" i="1"/>
  <c r="G47" i="1"/>
  <c r="E47" i="1"/>
  <c r="L75" i="1"/>
  <c r="K75" i="1"/>
  <c r="I75" i="1"/>
  <c r="G75" i="1"/>
  <c r="E75" i="1"/>
  <c r="L63" i="1"/>
  <c r="K63" i="1"/>
  <c r="I63" i="1"/>
  <c r="G63" i="1"/>
  <c r="E63" i="1"/>
  <c r="L94" i="1"/>
  <c r="K94" i="1"/>
  <c r="I94" i="1"/>
  <c r="G94" i="1"/>
  <c r="E94" i="1"/>
  <c r="L53" i="1"/>
  <c r="K53" i="1"/>
  <c r="I53" i="1"/>
  <c r="G53" i="1"/>
  <c r="E53" i="1"/>
  <c r="L88" i="1"/>
  <c r="K88" i="1"/>
  <c r="I88" i="1"/>
  <c r="G88" i="1"/>
  <c r="E88" i="1"/>
  <c r="L107" i="1"/>
  <c r="K107" i="1"/>
  <c r="I107" i="1"/>
  <c r="G107" i="1"/>
  <c r="E107" i="1"/>
  <c r="L108" i="1"/>
  <c r="K108" i="1"/>
  <c r="I108" i="1"/>
  <c r="G108" i="1"/>
  <c r="E108" i="1"/>
  <c r="L48" i="1"/>
  <c r="K48" i="1"/>
  <c r="I48" i="1"/>
  <c r="G48" i="1"/>
  <c r="E48" i="1"/>
  <c r="L78" i="1"/>
  <c r="K78" i="1"/>
  <c r="I78" i="1"/>
  <c r="G78" i="1"/>
  <c r="E78" i="1"/>
  <c r="L70" i="1"/>
  <c r="K70" i="1"/>
  <c r="I70" i="1"/>
  <c r="G70" i="1"/>
  <c r="E70" i="1"/>
  <c r="L64" i="1"/>
  <c r="K64" i="1"/>
  <c r="I64" i="1"/>
  <c r="G64" i="1"/>
  <c r="E64" i="1"/>
  <c r="L109" i="1"/>
  <c r="K109" i="1"/>
  <c r="I109" i="1"/>
  <c r="G109" i="1"/>
  <c r="E109" i="1"/>
  <c r="L76" i="1"/>
  <c r="K76" i="1"/>
  <c r="I76" i="1"/>
  <c r="G76" i="1"/>
  <c r="E76" i="1"/>
  <c r="L44" i="1"/>
  <c r="K44" i="1"/>
  <c r="I44" i="1"/>
  <c r="G44" i="1"/>
  <c r="E44" i="1"/>
  <c r="L12" i="1"/>
  <c r="K12" i="1"/>
  <c r="I12" i="1"/>
  <c r="G12" i="1"/>
  <c r="E12" i="1"/>
  <c r="L11" i="1"/>
  <c r="K11" i="1"/>
  <c r="I11" i="1"/>
  <c r="G11" i="1"/>
  <c r="E11" i="1"/>
  <c r="L31" i="1"/>
  <c r="K31" i="1"/>
  <c r="I31" i="1"/>
  <c r="G31" i="1"/>
  <c r="E31" i="1"/>
  <c r="L129" i="6"/>
  <c r="K129" i="6"/>
  <c r="I129" i="6"/>
  <c r="G129" i="6"/>
  <c r="E129" i="6"/>
  <c r="L14" i="4"/>
  <c r="K14" i="4"/>
  <c r="I14" i="4"/>
  <c r="G14" i="4"/>
  <c r="E14" i="4"/>
  <c r="L7" i="4"/>
  <c r="K7" i="4"/>
  <c r="I7" i="4"/>
  <c r="G7" i="4"/>
  <c r="E7" i="4"/>
  <c r="L22" i="4"/>
  <c r="K22" i="4"/>
  <c r="I22" i="4"/>
  <c r="G22" i="4"/>
  <c r="E22" i="4"/>
  <c r="L10" i="4"/>
  <c r="K10" i="4"/>
  <c r="I10" i="4"/>
  <c r="G10" i="4"/>
  <c r="E10" i="4"/>
  <c r="L13" i="4"/>
  <c r="K13" i="4"/>
  <c r="I13" i="4"/>
  <c r="G13" i="4"/>
  <c r="E13" i="4"/>
  <c r="L6" i="4"/>
  <c r="K6" i="4"/>
  <c r="I6" i="4"/>
  <c r="G6" i="4"/>
  <c r="E6" i="4"/>
  <c r="L20" i="4"/>
  <c r="K20" i="4"/>
  <c r="I20" i="4"/>
  <c r="G20" i="4"/>
  <c r="E20" i="4"/>
  <c r="L9" i="4"/>
  <c r="K9" i="4"/>
  <c r="I9" i="4"/>
  <c r="G9" i="4"/>
  <c r="E9" i="4"/>
  <c r="L15" i="4"/>
  <c r="K15" i="4"/>
  <c r="I15" i="4"/>
  <c r="G15" i="4"/>
  <c r="E15" i="4"/>
  <c r="L16" i="4"/>
  <c r="K16" i="4"/>
  <c r="I16" i="4"/>
  <c r="G16" i="4"/>
  <c r="E16" i="4"/>
  <c r="L86" i="4"/>
  <c r="L76" i="4"/>
  <c r="L81" i="4"/>
  <c r="E81" i="4"/>
  <c r="E114" i="1"/>
  <c r="G114" i="1"/>
  <c r="E117" i="1"/>
  <c r="G117" i="1"/>
  <c r="E118" i="1"/>
  <c r="G118" i="1"/>
  <c r="E126" i="1"/>
  <c r="G126" i="1"/>
  <c r="I126" i="1"/>
  <c r="K126" i="1"/>
  <c r="L126" i="1"/>
  <c r="M118" i="6" l="1"/>
  <c r="M121" i="6"/>
  <c r="M124" i="6"/>
  <c r="M123" i="6"/>
  <c r="M122" i="6"/>
  <c r="M120" i="6"/>
  <c r="M119" i="6"/>
  <c r="E99" i="4"/>
  <c r="K91" i="4"/>
  <c r="I91" i="4"/>
  <c r="G91" i="4"/>
  <c r="E91" i="4"/>
  <c r="L80" i="4"/>
  <c r="L91" i="4"/>
  <c r="L134" i="1"/>
  <c r="K134" i="1"/>
  <c r="I134" i="1"/>
  <c r="G134" i="1"/>
  <c r="E134" i="1"/>
  <c r="L127" i="1"/>
  <c r="K127" i="1"/>
  <c r="I127" i="1"/>
  <c r="G127" i="1"/>
  <c r="E127" i="1"/>
  <c r="L125" i="1"/>
  <c r="K125" i="1"/>
  <c r="I125" i="1"/>
  <c r="G125" i="1"/>
  <c r="E125" i="1"/>
  <c r="L115" i="1"/>
  <c r="K115" i="1"/>
  <c r="I115" i="1"/>
  <c r="G115" i="1"/>
  <c r="E115" i="1"/>
  <c r="L135" i="1"/>
  <c r="K135" i="1"/>
  <c r="I135" i="1"/>
  <c r="G135" i="1"/>
  <c r="E135" i="1"/>
  <c r="L117" i="1"/>
  <c r="K117" i="1"/>
  <c r="I117" i="1"/>
  <c r="L124" i="1"/>
  <c r="K124" i="1"/>
  <c r="I124" i="1"/>
  <c r="G124" i="1"/>
  <c r="E124" i="1"/>
  <c r="L132" i="1"/>
  <c r="K132" i="1"/>
  <c r="I132" i="1"/>
  <c r="G132" i="1"/>
  <c r="E132" i="1"/>
  <c r="L114" i="1"/>
  <c r="K114" i="1"/>
  <c r="I114" i="1"/>
  <c r="L136" i="1"/>
  <c r="K136" i="1"/>
  <c r="I136" i="1"/>
  <c r="G136" i="1"/>
  <c r="E136" i="1"/>
  <c r="L129" i="1"/>
  <c r="K129" i="1"/>
  <c r="I129" i="1"/>
  <c r="G129" i="1"/>
  <c r="E129" i="1"/>
  <c r="L123" i="1"/>
  <c r="K123" i="1"/>
  <c r="I123" i="1"/>
  <c r="G123" i="1"/>
  <c r="E123" i="1"/>
  <c r="L120" i="1"/>
  <c r="K120" i="1"/>
  <c r="I120" i="1"/>
  <c r="G120" i="1"/>
  <c r="E120" i="1"/>
  <c r="L131" i="1"/>
  <c r="K131" i="1"/>
  <c r="I131" i="1"/>
  <c r="G131" i="1"/>
  <c r="E131" i="1"/>
  <c r="L128" i="1"/>
  <c r="K128" i="1"/>
  <c r="I128" i="1"/>
  <c r="G128" i="1"/>
  <c r="E128" i="1"/>
  <c r="L133" i="1"/>
  <c r="K133" i="1"/>
  <c r="I133" i="1"/>
  <c r="G133" i="1"/>
  <c r="E133" i="1"/>
  <c r="L118" i="1"/>
  <c r="K118" i="1"/>
  <c r="I118" i="1"/>
  <c r="L137" i="1"/>
  <c r="K137" i="1"/>
  <c r="I137" i="1"/>
  <c r="G137" i="1"/>
  <c r="E137" i="1"/>
  <c r="L116" i="1"/>
  <c r="K116" i="1"/>
  <c r="I116" i="1"/>
  <c r="G116" i="1"/>
  <c r="E116" i="1"/>
  <c r="L119" i="1"/>
  <c r="K119" i="1"/>
  <c r="I119" i="1"/>
  <c r="G119" i="1"/>
  <c r="E119" i="1"/>
  <c r="L108" i="4"/>
  <c r="K108" i="4"/>
  <c r="I108" i="4"/>
  <c r="G108" i="4"/>
  <c r="E108" i="4"/>
  <c r="L109" i="4"/>
  <c r="K109" i="4"/>
  <c r="I109" i="4"/>
  <c r="G109" i="4"/>
  <c r="E109" i="4"/>
  <c r="E110" i="4"/>
  <c r="G110" i="4"/>
  <c r="I110" i="4"/>
  <c r="K110" i="4"/>
  <c r="L110" i="4"/>
  <c r="L53" i="4"/>
  <c r="K24" i="4"/>
  <c r="K18" i="4"/>
  <c r="K21" i="4"/>
  <c r="K17" i="4"/>
  <c r="K11" i="4"/>
  <c r="K23" i="4"/>
  <c r="K12" i="4"/>
  <c r="K19" i="4"/>
  <c r="I24" i="4"/>
  <c r="I18" i="4"/>
  <c r="I21" i="4"/>
  <c r="I17" i="4"/>
  <c r="I11" i="4"/>
  <c r="I23" i="4"/>
  <c r="I12" i="4"/>
  <c r="I19" i="4"/>
  <c r="G24" i="4"/>
  <c r="G18" i="4"/>
  <c r="G21" i="4"/>
  <c r="G17" i="4"/>
  <c r="G11" i="4"/>
  <c r="G23" i="4"/>
  <c r="G12" i="4"/>
  <c r="G19" i="4"/>
  <c r="E19" i="4"/>
  <c r="E12" i="4"/>
  <c r="E23" i="4"/>
  <c r="E11" i="4"/>
  <c r="E17" i="4"/>
  <c r="E21" i="4"/>
  <c r="E18" i="4"/>
  <c r="E24" i="4"/>
  <c r="L21" i="4"/>
  <c r="L23" i="4"/>
  <c r="L12" i="4"/>
  <c r="L19" i="4"/>
  <c r="L11" i="4"/>
  <c r="L18" i="4"/>
  <c r="L17" i="4"/>
  <c r="L24" i="4"/>
  <c r="M53" i="4" l="1"/>
  <c r="M45" i="4"/>
  <c r="M64" i="4"/>
  <c r="M41" i="4"/>
  <c r="M71" i="4"/>
  <c r="M56" i="4"/>
  <c r="M68" i="4"/>
  <c r="M69" i="4"/>
  <c r="M43" i="4"/>
  <c r="M49" i="4"/>
  <c r="M29" i="4"/>
  <c r="M32" i="4"/>
  <c r="M61" i="4"/>
  <c r="M36" i="4"/>
  <c r="M38" i="4"/>
  <c r="M55" i="4"/>
  <c r="M46" i="4"/>
  <c r="M57" i="4"/>
  <c r="M34" i="4"/>
  <c r="M31" i="4"/>
  <c r="M37" i="4"/>
  <c r="M59" i="4"/>
  <c r="M60" i="4"/>
  <c r="M40" i="4"/>
  <c r="M70" i="4"/>
  <c r="M54" i="4"/>
  <c r="M62" i="4"/>
  <c r="M51" i="4"/>
  <c r="M58" i="4"/>
  <c r="M67" i="4"/>
  <c r="M52" i="4"/>
  <c r="M65" i="4"/>
  <c r="M63" i="4"/>
  <c r="M39" i="4"/>
  <c r="M35" i="4"/>
  <c r="M48" i="4"/>
  <c r="M30" i="4"/>
  <c r="M42" i="4"/>
  <c r="M44" i="4"/>
  <c r="M33" i="4"/>
  <c r="M28" i="4"/>
  <c r="M66" i="4"/>
  <c r="M47" i="4"/>
  <c r="M76" i="4"/>
  <c r="M50" i="4"/>
  <c r="M77" i="4"/>
  <c r="M78" i="4"/>
  <c r="M75" i="4"/>
  <c r="M79" i="4"/>
  <c r="M8" i="4"/>
  <c r="M6" i="4"/>
  <c r="M13" i="4"/>
  <c r="M10" i="4"/>
  <c r="M22" i="4"/>
  <c r="M7" i="4"/>
  <c r="M14" i="4"/>
  <c r="M16" i="4"/>
  <c r="M15" i="4"/>
  <c r="M9" i="4"/>
  <c r="M20" i="4"/>
  <c r="M24" i="4"/>
  <c r="M17" i="4"/>
  <c r="M18" i="4"/>
  <c r="M11" i="4"/>
  <c r="M19" i="4"/>
  <c r="M12" i="4"/>
  <c r="M23" i="4"/>
  <c r="M21" i="4"/>
  <c r="L128" i="6"/>
  <c r="I128" i="6"/>
  <c r="G128" i="6"/>
  <c r="E128" i="6"/>
  <c r="L86" i="6"/>
  <c r="K86" i="6"/>
  <c r="I86" i="6"/>
  <c r="G86" i="6"/>
  <c r="E86" i="6"/>
  <c r="L28" i="6"/>
  <c r="K28" i="6"/>
  <c r="I28" i="6"/>
  <c r="G28" i="6"/>
  <c r="E28" i="6"/>
  <c r="A2" i="6"/>
  <c r="L116" i="4"/>
  <c r="L115" i="4"/>
  <c r="L114" i="4"/>
  <c r="L117" i="4"/>
  <c r="K117" i="4"/>
  <c r="K114" i="4"/>
  <c r="K115" i="4"/>
  <c r="K116" i="4"/>
  <c r="I117" i="4"/>
  <c r="I114" i="4"/>
  <c r="I115" i="4"/>
  <c r="I116" i="4"/>
  <c r="G117" i="4"/>
  <c r="G114" i="4"/>
  <c r="G115" i="4"/>
  <c r="G116" i="4"/>
  <c r="E116" i="4"/>
  <c r="E115" i="4"/>
  <c r="E114" i="4"/>
  <c r="E117" i="4"/>
  <c r="K130" i="1"/>
  <c r="K41" i="1"/>
  <c r="K69" i="1"/>
  <c r="K50" i="1"/>
  <c r="K81" i="1"/>
  <c r="K97" i="1"/>
  <c r="K96" i="1"/>
  <c r="I130" i="1"/>
  <c r="I41" i="1"/>
  <c r="I69" i="1"/>
  <c r="I50" i="1"/>
  <c r="I81" i="1"/>
  <c r="I97" i="1"/>
  <c r="I96" i="1"/>
  <c r="G130" i="1"/>
  <c r="G41" i="1"/>
  <c r="G69" i="1"/>
  <c r="G50" i="1"/>
  <c r="G81" i="1"/>
  <c r="G97" i="1"/>
  <c r="G96" i="1"/>
  <c r="E130" i="1"/>
  <c r="E96" i="1"/>
  <c r="E97" i="1"/>
  <c r="E81" i="1"/>
  <c r="E50" i="1"/>
  <c r="E69" i="1"/>
  <c r="E41" i="1"/>
  <c r="L130" i="1"/>
  <c r="A2" i="4"/>
  <c r="M108" i="4"/>
  <c r="L99" i="4"/>
  <c r="K99" i="4"/>
  <c r="I99" i="4"/>
  <c r="G99" i="4"/>
  <c r="L50" i="1"/>
  <c r="L81" i="1"/>
  <c r="L97" i="1"/>
  <c r="L96" i="1"/>
  <c r="L41" i="1"/>
  <c r="L69" i="1"/>
  <c r="M128" i="6" l="1"/>
  <c r="M129" i="6"/>
  <c r="M41" i="1"/>
  <c r="M15" i="1"/>
  <c r="M35" i="1"/>
  <c r="M39" i="1"/>
  <c r="M26" i="1"/>
  <c r="M46" i="1"/>
  <c r="M40" i="1"/>
  <c r="M23" i="1"/>
  <c r="M42" i="1"/>
  <c r="M29" i="1"/>
  <c r="M10" i="1"/>
  <c r="M13" i="1"/>
  <c r="M14" i="1"/>
  <c r="M57" i="1"/>
  <c r="M58" i="1"/>
  <c r="M59" i="1"/>
  <c r="M60" i="1"/>
  <c r="M61" i="1"/>
  <c r="M62" i="1"/>
  <c r="M65" i="1"/>
  <c r="M66" i="1"/>
  <c r="M67" i="1"/>
  <c r="M68" i="1"/>
  <c r="M71" i="1"/>
  <c r="M72" i="1"/>
  <c r="M74" i="1"/>
  <c r="M77" i="1"/>
  <c r="M79" i="1"/>
  <c r="M80" i="1"/>
  <c r="M83" i="1"/>
  <c r="M84" i="1"/>
  <c r="M85" i="1"/>
  <c r="M86" i="1"/>
  <c r="M87" i="1"/>
  <c r="M89" i="1"/>
  <c r="M90" i="1"/>
  <c r="M91" i="1"/>
  <c r="M92" i="1"/>
  <c r="M93" i="1"/>
  <c r="M95" i="1"/>
  <c r="M98" i="1"/>
  <c r="M99" i="1"/>
  <c r="M100" i="1"/>
  <c r="M101" i="1"/>
  <c r="M104" i="1"/>
  <c r="M105" i="1"/>
  <c r="M106" i="1"/>
  <c r="M103" i="1"/>
  <c r="M82" i="1"/>
  <c r="M37" i="1"/>
  <c r="M56" i="1"/>
  <c r="M51" i="1"/>
  <c r="M73" i="1"/>
  <c r="M102" i="1"/>
  <c r="M110" i="1"/>
  <c r="M17" i="1"/>
  <c r="M33" i="1"/>
  <c r="M43" i="1"/>
  <c r="M70" i="1"/>
  <c r="M78" i="1"/>
  <c r="M48" i="1"/>
  <c r="M108" i="1"/>
  <c r="M107" i="1"/>
  <c r="M88" i="1"/>
  <c r="M53" i="1"/>
  <c r="M94" i="1"/>
  <c r="M63" i="1"/>
  <c r="M75" i="1"/>
  <c r="M47" i="1"/>
  <c r="M16" i="1"/>
  <c r="M34" i="1"/>
  <c r="M38" i="1"/>
  <c r="M31" i="1"/>
  <c r="M69" i="1"/>
  <c r="M50" i="1"/>
  <c r="M97" i="1"/>
  <c r="M44" i="1"/>
  <c r="M76" i="1"/>
  <c r="M109" i="1"/>
  <c r="M64" i="1"/>
  <c r="M96" i="1"/>
  <c r="M81" i="1"/>
  <c r="M11" i="1"/>
  <c r="M12" i="1"/>
  <c r="M49" i="1"/>
  <c r="M54" i="1"/>
  <c r="M32" i="1"/>
  <c r="M28" i="1"/>
  <c r="M21" i="1"/>
  <c r="M24" i="1"/>
  <c r="M18" i="1"/>
  <c r="M19" i="1"/>
  <c r="M27" i="1"/>
  <c r="M36" i="1"/>
  <c r="M25" i="1"/>
  <c r="M30" i="1"/>
  <c r="M55" i="1"/>
  <c r="M22" i="1"/>
  <c r="M20" i="1"/>
  <c r="M52" i="1"/>
  <c r="M45" i="1"/>
  <c r="M76" i="6"/>
  <c r="M91" i="6"/>
  <c r="M90" i="6"/>
  <c r="M64" i="6"/>
  <c r="M55" i="6"/>
  <c r="M105" i="6"/>
  <c r="M54" i="6"/>
  <c r="M94" i="6"/>
  <c r="M66" i="6"/>
  <c r="M84" i="6"/>
  <c r="M88" i="6"/>
  <c r="M89" i="6"/>
  <c r="M101" i="6"/>
  <c r="M50" i="6"/>
  <c r="M95" i="6"/>
  <c r="M56" i="6"/>
  <c r="M80" i="6"/>
  <c r="M82" i="6"/>
  <c r="M61" i="6"/>
  <c r="M73" i="6"/>
  <c r="M57" i="6"/>
  <c r="M85" i="6"/>
  <c r="M97" i="6"/>
  <c r="M112" i="6"/>
  <c r="M68" i="6"/>
  <c r="M87" i="6"/>
  <c r="M111" i="6"/>
  <c r="M67" i="6"/>
  <c r="M92" i="6"/>
  <c r="M77" i="6"/>
  <c r="M93" i="6"/>
  <c r="M74" i="6"/>
  <c r="M79" i="6"/>
  <c r="M81" i="6"/>
  <c r="M110" i="6"/>
  <c r="M106" i="6"/>
  <c r="M103" i="6"/>
  <c r="M102" i="6"/>
  <c r="M60" i="6"/>
  <c r="M107" i="6"/>
  <c r="M100" i="6"/>
  <c r="M104" i="6"/>
  <c r="M96" i="6"/>
  <c r="M59" i="6"/>
  <c r="M69" i="6"/>
  <c r="M114" i="6"/>
  <c r="M109" i="6"/>
  <c r="M108" i="6"/>
  <c r="M78" i="6"/>
  <c r="M48" i="6"/>
  <c r="M51" i="6"/>
  <c r="M65" i="6"/>
  <c r="M47" i="6"/>
  <c r="M46" i="6"/>
  <c r="M53" i="6"/>
  <c r="M113" i="6"/>
  <c r="M71" i="6"/>
  <c r="M58" i="6"/>
  <c r="M98" i="6"/>
  <c r="M52" i="6"/>
  <c r="M70" i="6"/>
  <c r="M99" i="6"/>
  <c r="M83" i="6"/>
  <c r="M63" i="6"/>
  <c r="M62" i="6"/>
  <c r="M72" i="6"/>
  <c r="M75" i="6"/>
  <c r="M49" i="6"/>
  <c r="M15" i="6"/>
  <c r="M14" i="6"/>
  <c r="M22" i="6"/>
  <c r="M36" i="6"/>
  <c r="M34" i="6"/>
  <c r="M42" i="6"/>
  <c r="M41" i="6"/>
  <c r="M24" i="6"/>
  <c r="M10" i="6"/>
  <c r="M27" i="6"/>
  <c r="M7" i="6"/>
  <c r="M35" i="6"/>
  <c r="M12" i="6"/>
  <c r="M11" i="6"/>
  <c r="M6" i="6"/>
  <c r="M31" i="6"/>
  <c r="M19" i="6"/>
  <c r="M39" i="6"/>
  <c r="M32" i="6"/>
  <c r="M25" i="6"/>
  <c r="M21" i="6"/>
  <c r="M20" i="6"/>
  <c r="M29" i="6"/>
  <c r="M38" i="6"/>
  <c r="M13" i="6"/>
  <c r="M18" i="6"/>
  <c r="M23" i="6"/>
  <c r="M8" i="6"/>
  <c r="M26" i="6"/>
  <c r="M37" i="6"/>
  <c r="M40" i="6"/>
  <c r="M16" i="6"/>
  <c r="M17" i="6"/>
  <c r="M9" i="6"/>
  <c r="M30" i="6"/>
  <c r="M33" i="6"/>
  <c r="M126" i="1"/>
  <c r="M121" i="1"/>
  <c r="M138" i="1"/>
  <c r="M122" i="1"/>
  <c r="M96" i="4"/>
  <c r="M102" i="4"/>
  <c r="M101" i="4"/>
  <c r="M97" i="4"/>
  <c r="M98" i="4"/>
  <c r="M103" i="4"/>
  <c r="M100" i="4"/>
  <c r="M9" i="1"/>
  <c r="M6" i="1"/>
  <c r="M7" i="1"/>
  <c r="M8" i="1"/>
  <c r="M123" i="1"/>
  <c r="M129" i="1"/>
  <c r="M136" i="1"/>
  <c r="M114" i="1"/>
  <c r="M132" i="1"/>
  <c r="M124" i="1"/>
  <c r="M117" i="1"/>
  <c r="M135" i="1"/>
  <c r="M115" i="1"/>
  <c r="M125" i="1"/>
  <c r="M127" i="1"/>
  <c r="M134" i="1"/>
  <c r="M119" i="1"/>
  <c r="M116" i="1"/>
  <c r="M137" i="1"/>
  <c r="M118" i="1"/>
  <c r="M133" i="1"/>
  <c r="M128" i="1"/>
  <c r="M131" i="1"/>
  <c r="M120" i="1"/>
  <c r="M110" i="4"/>
  <c r="M109" i="4"/>
  <c r="M28" i="6"/>
  <c r="M86" i="6"/>
  <c r="M130" i="1"/>
  <c r="M116" i="4"/>
  <c r="M115" i="4"/>
  <c r="M114" i="4"/>
  <c r="M117" i="4"/>
  <c r="M99" i="4"/>
</calcChain>
</file>

<file path=xl/sharedStrings.xml><?xml version="1.0" encoding="utf-8"?>
<sst xmlns="http://schemas.openxmlformats.org/spreadsheetml/2006/main" count="1003" uniqueCount="556">
  <si>
    <t>VAULT</t>
  </si>
  <si>
    <t>BARS</t>
  </si>
  <si>
    <t>BEAM</t>
  </si>
  <si>
    <t>FLOOR</t>
  </si>
  <si>
    <t>TOTAL</t>
  </si>
  <si>
    <t>POSn</t>
  </si>
  <si>
    <t>FIG Junior Qualifier</t>
  </si>
  <si>
    <t>FIG Senior Qualifier</t>
  </si>
  <si>
    <t>1</t>
  </si>
  <si>
    <t>3</t>
  </si>
  <si>
    <t>5</t>
  </si>
  <si>
    <t>6</t>
  </si>
  <si>
    <t>11</t>
  </si>
  <si>
    <t>Halo Sparks</t>
  </si>
  <si>
    <t>24</t>
  </si>
  <si>
    <t>Wyre Forest</t>
  </si>
  <si>
    <t>Birmingham Flames</t>
  </si>
  <si>
    <t>32</t>
  </si>
  <si>
    <t>33</t>
  </si>
  <si>
    <t>34</t>
  </si>
  <si>
    <t>44</t>
  </si>
  <si>
    <t>45</t>
  </si>
  <si>
    <t>46</t>
  </si>
  <si>
    <t>52</t>
  </si>
  <si>
    <t>55</t>
  </si>
  <si>
    <t>62</t>
  </si>
  <si>
    <t>63</t>
  </si>
  <si>
    <t>64</t>
  </si>
  <si>
    <t>66</t>
  </si>
  <si>
    <t>67</t>
  </si>
  <si>
    <t>72</t>
  </si>
  <si>
    <t>73</t>
  </si>
  <si>
    <t>75</t>
  </si>
  <si>
    <t>78</t>
  </si>
  <si>
    <t xml:space="preserve">Park Wrekin </t>
  </si>
  <si>
    <t>81</t>
  </si>
  <si>
    <t>87</t>
  </si>
  <si>
    <t>92</t>
  </si>
  <si>
    <t>93</t>
  </si>
  <si>
    <t>94</t>
  </si>
  <si>
    <t>97</t>
  </si>
  <si>
    <t>99</t>
  </si>
  <si>
    <t>100</t>
  </si>
  <si>
    <t>103</t>
  </si>
  <si>
    <t>108</t>
  </si>
  <si>
    <t>110</t>
  </si>
  <si>
    <t>111</t>
  </si>
  <si>
    <t>113</t>
  </si>
  <si>
    <t>69</t>
  </si>
  <si>
    <t>71</t>
  </si>
  <si>
    <t xml:space="preserve">East Staffs </t>
  </si>
  <si>
    <t>4</t>
  </si>
  <si>
    <t xml:space="preserve">Tamworth </t>
  </si>
  <si>
    <t>Nile Wilson Coventry</t>
  </si>
  <si>
    <t xml:space="preserve">Wythall </t>
  </si>
  <si>
    <t>10</t>
  </si>
  <si>
    <t>13</t>
  </si>
  <si>
    <t xml:space="preserve">Back 2 Back </t>
  </si>
  <si>
    <t>19</t>
  </si>
  <si>
    <t>22</t>
  </si>
  <si>
    <t>25</t>
  </si>
  <si>
    <t xml:space="preserve">Nuneaton </t>
  </si>
  <si>
    <t>26</t>
  </si>
  <si>
    <t>27</t>
  </si>
  <si>
    <t>28</t>
  </si>
  <si>
    <t>29</t>
  </si>
  <si>
    <t xml:space="preserve">Uttoxeter </t>
  </si>
  <si>
    <t>30</t>
  </si>
  <si>
    <t>31</t>
  </si>
  <si>
    <t>47</t>
  </si>
  <si>
    <t>48</t>
  </si>
  <si>
    <t>60</t>
  </si>
  <si>
    <t>61</t>
  </si>
  <si>
    <t>65</t>
  </si>
  <si>
    <t>74</t>
  </si>
  <si>
    <t>82</t>
  </si>
  <si>
    <t>85</t>
  </si>
  <si>
    <t>86</t>
  </si>
  <si>
    <t>88</t>
  </si>
  <si>
    <t>89</t>
  </si>
  <si>
    <t>Birches Valley</t>
  </si>
  <si>
    <t xml:space="preserve">Airborne </t>
  </si>
  <si>
    <t>101</t>
  </si>
  <si>
    <t>104</t>
  </si>
  <si>
    <t>109</t>
  </si>
  <si>
    <t>WEST MIDLANDS CLASSIC CHALLENGE - COPPER</t>
  </si>
  <si>
    <t>WEST MIDLANDS CLASSIC CHALLENGE - ZINC</t>
  </si>
  <si>
    <t>WEST MIDLANDS CLASSIC CHALLENGE - TIN</t>
  </si>
  <si>
    <t>Tin 8-9</t>
  </si>
  <si>
    <t>Copper Challenge 9-10 yrs</t>
  </si>
  <si>
    <t>Copper Challenge 11 and 12 years</t>
  </si>
  <si>
    <t>Copper Challenge 13-14 years</t>
  </si>
  <si>
    <t>Copper Challenge 15+</t>
  </si>
  <si>
    <t>Tin Challenge 10-11 years</t>
  </si>
  <si>
    <t>Zinc Challenge 8-9 years</t>
  </si>
  <si>
    <t>Zinc Challenge 10-11 years</t>
  </si>
  <si>
    <t>Zinc Challenge 12-13 years</t>
  </si>
  <si>
    <t>Zinc Challenge 14 + years</t>
  </si>
  <si>
    <t>Darcie-Paige Mitchell</t>
  </si>
  <si>
    <t>Wren Card</t>
  </si>
  <si>
    <t>Jasmine Walker</t>
  </si>
  <si>
    <t>Willow Wheeler</t>
  </si>
  <si>
    <t>Anaya Tulloch</t>
  </si>
  <si>
    <t>Cassie Bird</t>
  </si>
  <si>
    <t>Florence Smith</t>
  </si>
  <si>
    <t>Cora George</t>
  </si>
  <si>
    <t>9</t>
  </si>
  <si>
    <t>Lula Penn</t>
  </si>
  <si>
    <t>Harper Grace Lee</t>
  </si>
  <si>
    <t>Amber Brotherton</t>
  </si>
  <si>
    <t>Chloe Peak</t>
  </si>
  <si>
    <t>Isabella Cash</t>
  </si>
  <si>
    <t>Emily-Mae Hughes</t>
  </si>
  <si>
    <t xml:space="preserve">Darwin </t>
  </si>
  <si>
    <t>15</t>
  </si>
  <si>
    <t>Emme Sivri</t>
  </si>
  <si>
    <t>16</t>
  </si>
  <si>
    <t>Amelia Harris</t>
  </si>
  <si>
    <t>Molly Neale</t>
  </si>
  <si>
    <t>18</t>
  </si>
  <si>
    <t>Poppy Thomas</t>
  </si>
  <si>
    <t>Lucie Delalez</t>
  </si>
  <si>
    <t xml:space="preserve">JNB </t>
  </si>
  <si>
    <t>Isla Philpott</t>
  </si>
  <si>
    <t>Cerys Johnson</t>
  </si>
  <si>
    <t xml:space="preserve">Nile Wilson Coventry </t>
  </si>
  <si>
    <t>Amaiya Welch</t>
  </si>
  <si>
    <t>Sienna Lawson</t>
  </si>
  <si>
    <t>Willow Probert</t>
  </si>
  <si>
    <t>Nesta Sarfo</t>
  </si>
  <si>
    <t>Harper-Rose Mellard</t>
  </si>
  <si>
    <t>Zefie Ariss</t>
  </si>
  <si>
    <t>Lauren Anderson</t>
  </si>
  <si>
    <t>Midlands</t>
  </si>
  <si>
    <t>Suki Barnes</t>
  </si>
  <si>
    <t>Indigo Cuppelditch</t>
  </si>
  <si>
    <t>Amelia  Kemp</t>
  </si>
  <si>
    <t>Penelope  Hart</t>
  </si>
  <si>
    <t>Phoebe Lovegrove</t>
  </si>
  <si>
    <t xml:space="preserve">Idsall </t>
  </si>
  <si>
    <t>Libby Bradford</t>
  </si>
  <si>
    <t>Esmae Murphy</t>
  </si>
  <si>
    <t>Jessica Edwards</t>
  </si>
  <si>
    <t>Grace Hamer</t>
  </si>
  <si>
    <t>39</t>
  </si>
  <si>
    <t>Erin Houlston</t>
  </si>
  <si>
    <t>40</t>
  </si>
  <si>
    <t>Megan Powell</t>
  </si>
  <si>
    <t xml:space="preserve">Halo Sparks </t>
  </si>
  <si>
    <t>41</t>
  </si>
  <si>
    <t>Beau Swevels</t>
  </si>
  <si>
    <t xml:space="preserve">Wyre Forest </t>
  </si>
  <si>
    <t>42</t>
  </si>
  <si>
    <t>Taylor-Grace Greaves</t>
  </si>
  <si>
    <t>43</t>
  </si>
  <si>
    <t>Safiyyah Shakoor</t>
  </si>
  <si>
    <t>Tabitha Jordan</t>
  </si>
  <si>
    <t>City of Worcester</t>
  </si>
  <si>
    <t>Torra Hutchings</t>
  </si>
  <si>
    <t>Lara Crook</t>
  </si>
  <si>
    <t>Lois Welsh</t>
  </si>
  <si>
    <t>49</t>
  </si>
  <si>
    <t>Uttoxeter</t>
  </si>
  <si>
    <t>50</t>
  </si>
  <si>
    <t>Sarina Dosanjh</t>
  </si>
  <si>
    <t>51</t>
  </si>
  <si>
    <t>Ava Gibson</t>
  </si>
  <si>
    <t>53</t>
  </si>
  <si>
    <t>Dakota O'Donohue</t>
  </si>
  <si>
    <t>54</t>
  </si>
  <si>
    <t>Merryn Taylor</t>
  </si>
  <si>
    <t>Daria Ismail</t>
  </si>
  <si>
    <t>56</t>
  </si>
  <si>
    <t>Valentina Williamson</t>
  </si>
  <si>
    <t xml:space="preserve">Andiyeneama  Michael </t>
  </si>
  <si>
    <t>59</t>
  </si>
  <si>
    <t>Evelyn Down</t>
  </si>
  <si>
    <t>Yumi Murray</t>
  </si>
  <si>
    <t>Eliza Evans</t>
  </si>
  <si>
    <t>Sophie Covell</t>
  </si>
  <si>
    <t>Wythall</t>
  </si>
  <si>
    <t>Eliza Foster</t>
  </si>
  <si>
    <t>Lola Dickinson</t>
  </si>
  <si>
    <t>Elsa North</t>
  </si>
  <si>
    <t>Evie Hathaway</t>
  </si>
  <si>
    <t>Phoebe Hine</t>
  </si>
  <si>
    <t>68</t>
  </si>
  <si>
    <t>Poppy Dale</t>
  </si>
  <si>
    <t>Emelie-Raine Manlove</t>
  </si>
  <si>
    <t xml:space="preserve">Nile Wilson Wolverhampton </t>
  </si>
  <si>
    <t>May Jones</t>
  </si>
  <si>
    <t>Sydni Walcott</t>
  </si>
  <si>
    <t>Rosie Mills</t>
  </si>
  <si>
    <t>Pia Brown</t>
  </si>
  <si>
    <t>Isla Bell</t>
  </si>
  <si>
    <t>Lacy Boshell</t>
  </si>
  <si>
    <t>77</t>
  </si>
  <si>
    <t>Arabella Reeve</t>
  </si>
  <si>
    <t>Emilia Tuccillo</t>
  </si>
  <si>
    <t>79</t>
  </si>
  <si>
    <t>Emilia Chilvers</t>
  </si>
  <si>
    <t>80</t>
  </si>
  <si>
    <t>Daisy Huesca</t>
  </si>
  <si>
    <t>Isabella Davies</t>
  </si>
  <si>
    <t>Sophie Jones</t>
  </si>
  <si>
    <t>Rosabella Gallagher</t>
  </si>
  <si>
    <t>Melody Ryder</t>
  </si>
  <si>
    <t>Eden Clark</t>
  </si>
  <si>
    <t>Sofia Sabella</t>
  </si>
  <si>
    <t>Jessica Howes</t>
  </si>
  <si>
    <t>Beatrice Pugh</t>
  </si>
  <si>
    <t>Aria Brayne</t>
  </si>
  <si>
    <t xml:space="preserve">Revolution </t>
  </si>
  <si>
    <t>Joelle Henry</t>
  </si>
  <si>
    <t>Alba Shum</t>
  </si>
  <si>
    <t>Zara Firth</t>
  </si>
  <si>
    <t>Robyn Woodward</t>
  </si>
  <si>
    <t>95</t>
  </si>
  <si>
    <t>Ida Scott</t>
  </si>
  <si>
    <t>96</t>
  </si>
  <si>
    <t>Mia Jinks</t>
  </si>
  <si>
    <t>Jessica Jephcott</t>
  </si>
  <si>
    <t>98</t>
  </si>
  <si>
    <t>Sybill Woollaston</t>
  </si>
  <si>
    <t>Willow Dodington-Boyes</t>
  </si>
  <si>
    <t>Lottie Mann</t>
  </si>
  <si>
    <t>Fleur Holman</t>
  </si>
  <si>
    <t>102</t>
  </si>
  <si>
    <t>Fern Wilson</t>
  </si>
  <si>
    <t>Angelica Hodgetts</t>
  </si>
  <si>
    <t>Invoke</t>
  </si>
  <si>
    <t>Megan Cooper</t>
  </si>
  <si>
    <t>105</t>
  </si>
  <si>
    <t>Holly Elliott</t>
  </si>
  <si>
    <t>106</t>
  </si>
  <si>
    <t>Sophia Orgill</t>
  </si>
  <si>
    <t>107</t>
  </si>
  <si>
    <t>Darcey Bull</t>
  </si>
  <si>
    <t>Nuneaton</t>
  </si>
  <si>
    <t>Imogen Viner</t>
  </si>
  <si>
    <t>Mia Martin</t>
  </si>
  <si>
    <t>Erin Keaney</t>
  </si>
  <si>
    <t>Erin Docherty-Conway</t>
  </si>
  <si>
    <t>Phoebe Roddy</t>
  </si>
  <si>
    <t>Mollie Mcdougall</t>
  </si>
  <si>
    <t>114</t>
  </si>
  <si>
    <t>Ella-Rae Hicks</t>
  </si>
  <si>
    <t>115</t>
  </si>
  <si>
    <t>Francesca Duckworth</t>
  </si>
  <si>
    <t>116</t>
  </si>
  <si>
    <t>Poppy Lingham</t>
  </si>
  <si>
    <t>117</t>
  </si>
  <si>
    <t>Erin Jones</t>
  </si>
  <si>
    <t>Alyvia Smith</t>
  </si>
  <si>
    <t>119</t>
  </si>
  <si>
    <t>Lola Walker</t>
  </si>
  <si>
    <t>120</t>
  </si>
  <si>
    <t>Michelle Orosz</t>
  </si>
  <si>
    <t>121</t>
  </si>
  <si>
    <t>Edith Sneddon</t>
  </si>
  <si>
    <t>122</t>
  </si>
  <si>
    <t>Ella Cleworth</t>
  </si>
  <si>
    <t>123</t>
  </si>
  <si>
    <t>Amelia Phillips</t>
  </si>
  <si>
    <t>Ruby Eversham</t>
  </si>
  <si>
    <t>Marnie Ashton</t>
  </si>
  <si>
    <t>Leah Shivachev</t>
  </si>
  <si>
    <t>Scarlett Jones</t>
  </si>
  <si>
    <t>128</t>
  </si>
  <si>
    <t>Phoebe Bartlett</t>
  </si>
  <si>
    <t>129</t>
  </si>
  <si>
    <t>Rose Weir</t>
  </si>
  <si>
    <t>Victoria Katsande</t>
  </si>
  <si>
    <t>Eve Sprouting</t>
  </si>
  <si>
    <t>Kenzie Mares</t>
  </si>
  <si>
    <t>135</t>
  </si>
  <si>
    <t>Evie Jenkins</t>
  </si>
  <si>
    <t>136</t>
  </si>
  <si>
    <t>Ava Lee</t>
  </si>
  <si>
    <t>138</t>
  </si>
  <si>
    <t>Eva Barrett</t>
  </si>
  <si>
    <t>139</t>
  </si>
  <si>
    <t>Charlotte Carmont</t>
  </si>
  <si>
    <t>Idsall</t>
  </si>
  <si>
    <t>140</t>
  </si>
  <si>
    <t>Holly Wilson</t>
  </si>
  <si>
    <t>Violet Perkins</t>
  </si>
  <si>
    <t>142</t>
  </si>
  <si>
    <t>Phoebe Williams</t>
  </si>
  <si>
    <t>143</t>
  </si>
  <si>
    <t>Emily Blakeman</t>
  </si>
  <si>
    <t>144</t>
  </si>
  <si>
    <t>Esther Steelefox</t>
  </si>
  <si>
    <t>145</t>
  </si>
  <si>
    <t>Neha Kumar</t>
  </si>
  <si>
    <t>146</t>
  </si>
  <si>
    <t>Maisie Fletcher</t>
  </si>
  <si>
    <t>Luana  Fairbrother</t>
  </si>
  <si>
    <t>213</t>
  </si>
  <si>
    <t>Primrose Denning</t>
  </si>
  <si>
    <t>148</t>
  </si>
  <si>
    <t>Miyah Baker</t>
  </si>
  <si>
    <t>149</t>
  </si>
  <si>
    <t>Letty Nguen</t>
  </si>
  <si>
    <t>150</t>
  </si>
  <si>
    <t>Ottillie Gabriel</t>
  </si>
  <si>
    <t>Soraya Wharf</t>
  </si>
  <si>
    <t>Uththara Kumari Weerasinghe</t>
  </si>
  <si>
    <t>153</t>
  </si>
  <si>
    <t>Ivy Hancock</t>
  </si>
  <si>
    <t>Sofia Mcdermott</t>
  </si>
  <si>
    <t>155</t>
  </si>
  <si>
    <t>Izzy Taylor</t>
  </si>
  <si>
    <t>Nell Cullerton</t>
  </si>
  <si>
    <t>157</t>
  </si>
  <si>
    <t>Georgia Redfern</t>
  </si>
  <si>
    <t>158</t>
  </si>
  <si>
    <t>Thea Paxton</t>
  </si>
  <si>
    <t>Sarah Longley</t>
  </si>
  <si>
    <t>Millie Wright</t>
  </si>
  <si>
    <t>161</t>
  </si>
  <si>
    <t>Ashleigh Roberts</t>
  </si>
  <si>
    <t>162</t>
  </si>
  <si>
    <t>Khloe Hine</t>
  </si>
  <si>
    <t>163</t>
  </si>
  <si>
    <t>Libby Whitmore</t>
  </si>
  <si>
    <t>164</t>
  </si>
  <si>
    <t>Elsie Bell</t>
  </si>
  <si>
    <t>165</t>
  </si>
  <si>
    <t>Evelyn Ellis</t>
  </si>
  <si>
    <t>166</t>
  </si>
  <si>
    <t>Sophia Mckeown</t>
  </si>
  <si>
    <t>167</t>
  </si>
  <si>
    <t>Eliza Murraywood</t>
  </si>
  <si>
    <t>168</t>
  </si>
  <si>
    <t>Wren Greenwood</t>
  </si>
  <si>
    <t>Olivia Hawkins</t>
  </si>
  <si>
    <t>170</t>
  </si>
  <si>
    <t>Isla-Mai Mauger</t>
  </si>
  <si>
    <t>171</t>
  </si>
  <si>
    <t>Honey Hamblin</t>
  </si>
  <si>
    <t>172</t>
  </si>
  <si>
    <t>Amara Whiteman</t>
  </si>
  <si>
    <t>173</t>
  </si>
  <si>
    <t xml:space="preserve">Tia Lewis </t>
  </si>
  <si>
    <t>174</t>
  </si>
  <si>
    <t>Martha Dyson</t>
  </si>
  <si>
    <t>175</t>
  </si>
  <si>
    <t>Emma Furnival</t>
  </si>
  <si>
    <t>Tuesdie Wilcox</t>
  </si>
  <si>
    <t>Charlotte Dale</t>
  </si>
  <si>
    <t>178</t>
  </si>
  <si>
    <t>Skye-Amelia Czuczman</t>
  </si>
  <si>
    <t>Honor Fallows</t>
  </si>
  <si>
    <t xml:space="preserve">City of Birmingham </t>
  </si>
  <si>
    <t>181</t>
  </si>
  <si>
    <t>Cate Mckechnie</t>
  </si>
  <si>
    <t>182</t>
  </si>
  <si>
    <t>Kelsey Pugh</t>
  </si>
  <si>
    <t>183</t>
  </si>
  <si>
    <t>Sophia Lloyd-Brace</t>
  </si>
  <si>
    <t>184</t>
  </si>
  <si>
    <t>Octavia Walker</t>
  </si>
  <si>
    <t>185</t>
  </si>
  <si>
    <t>Maggie Mckinnon-Smith</t>
  </si>
  <si>
    <t>Bethany Swallow</t>
  </si>
  <si>
    <t>187</t>
  </si>
  <si>
    <t>Jessica Fenton</t>
  </si>
  <si>
    <t>188</t>
  </si>
  <si>
    <t>Lottie Morgan</t>
  </si>
  <si>
    <t>189</t>
  </si>
  <si>
    <t>190</t>
  </si>
  <si>
    <t>Bella Bannister</t>
  </si>
  <si>
    <t>191</t>
  </si>
  <si>
    <t>Amaya Longdon</t>
  </si>
  <si>
    <t>192</t>
  </si>
  <si>
    <t>Ava Mills</t>
  </si>
  <si>
    <t>Isabella Withington</t>
  </si>
  <si>
    <t>Bethany Brindley</t>
  </si>
  <si>
    <t>Ariana Carrasco</t>
  </si>
  <si>
    <t>196</t>
  </si>
  <si>
    <t>Libbie Owen</t>
  </si>
  <si>
    <t>197</t>
  </si>
  <si>
    <t>Lucy Stallard</t>
  </si>
  <si>
    <t>198</t>
  </si>
  <si>
    <t>Scarlett Howarth</t>
  </si>
  <si>
    <t>Jasmine Barnes</t>
  </si>
  <si>
    <t>Scarlett Whyment</t>
  </si>
  <si>
    <t>Lottie Williams-Smith</t>
  </si>
  <si>
    <t>204</t>
  </si>
  <si>
    <t>Ava Ryan</t>
  </si>
  <si>
    <t>206</t>
  </si>
  <si>
    <t>Nancy Marsh</t>
  </si>
  <si>
    <t>208</t>
  </si>
  <si>
    <t>Nancy York</t>
  </si>
  <si>
    <t>209</t>
  </si>
  <si>
    <t>Bernadette Clark</t>
  </si>
  <si>
    <t>210</t>
  </si>
  <si>
    <t>Andrea Chan</t>
  </si>
  <si>
    <t>Ellie Turner</t>
  </si>
  <si>
    <t>Madison Fry</t>
  </si>
  <si>
    <t>25th and 26th October 2025</t>
  </si>
  <si>
    <t>Francesca Woodward</t>
  </si>
  <si>
    <t>Kaelynn Dove</t>
  </si>
  <si>
    <t>Elsie Wood</t>
  </si>
  <si>
    <t>Antonia Maria Fieraru</t>
  </si>
  <si>
    <t>Isabella Symonds</t>
  </si>
  <si>
    <t>Nancy Jones</t>
  </si>
  <si>
    <t>7</t>
  </si>
  <si>
    <t>Aubree Ffrench</t>
  </si>
  <si>
    <t>Araceli Callister-Martin</t>
  </si>
  <si>
    <t>India Litherland</t>
  </si>
  <si>
    <t>Eliza Golding</t>
  </si>
  <si>
    <t>Kaleah St Juste-Robinson</t>
  </si>
  <si>
    <t>Ella Buswell</t>
  </si>
  <si>
    <t>14</t>
  </si>
  <si>
    <t>Amelia Edwards</t>
  </si>
  <si>
    <t>Darla Davies</t>
  </si>
  <si>
    <t>17</t>
  </si>
  <si>
    <t>Hollie Hughes</t>
  </si>
  <si>
    <t>Julia Szczepkowska</t>
  </si>
  <si>
    <t>Abby Flannery</t>
  </si>
  <si>
    <t>Charlotte Furniss</t>
  </si>
  <si>
    <t>Sienna Cole</t>
  </si>
  <si>
    <t>Florence Hancock</t>
  </si>
  <si>
    <t>Madeleine Cooper</t>
  </si>
  <si>
    <t>Isla Laidlaw</t>
  </si>
  <si>
    <t>Isla Blackett</t>
  </si>
  <si>
    <t>Lily Mottram</t>
  </si>
  <si>
    <t>Lily Reakes</t>
  </si>
  <si>
    <t>Tahlia Preece</t>
  </si>
  <si>
    <t>Elsie Semple</t>
  </si>
  <si>
    <t>Emilia Watkins</t>
  </si>
  <si>
    <t>Ava Tyndale</t>
  </si>
  <si>
    <t>Olivia Michelle Vavrek</t>
  </si>
  <si>
    <t>Emily Schon</t>
  </si>
  <si>
    <t>36</t>
  </si>
  <si>
    <t>Florence Woods</t>
  </si>
  <si>
    <t>37</t>
  </si>
  <si>
    <t>Caoimhe Wilson</t>
  </si>
  <si>
    <t>Autumn Bruce</t>
  </si>
  <si>
    <t>Elodie Williams</t>
  </si>
  <si>
    <t>Santana Gonzales</t>
  </si>
  <si>
    <t>Zephia Pearl</t>
  </si>
  <si>
    <t>Gloria Hajdus-Beqiraj</t>
  </si>
  <si>
    <t>Annabelle Bradford</t>
  </si>
  <si>
    <t>Eve Judge</t>
  </si>
  <si>
    <t>Cleo Giles</t>
  </si>
  <si>
    <t>Eva Stafford</t>
  </si>
  <si>
    <t>Kelsi Beecham</t>
  </si>
  <si>
    <t>Keira Leigh</t>
  </si>
  <si>
    <t>Connie Paterson</t>
  </si>
  <si>
    <t>Alanna Allen</t>
  </si>
  <si>
    <t>Sienna Grychtol</t>
  </si>
  <si>
    <t>Summer Mason</t>
  </si>
  <si>
    <t>Zoe Pittson</t>
  </si>
  <si>
    <t>Sasha Goodhew</t>
  </si>
  <si>
    <t>Matilda Robbins</t>
  </si>
  <si>
    <t>Mabel OShea</t>
  </si>
  <si>
    <t>Ruby Dale</t>
  </si>
  <si>
    <t>Caitlin Mountjoy</t>
  </si>
  <si>
    <t>Ciera Muzeza</t>
  </si>
  <si>
    <t>Daniella Wright</t>
  </si>
  <si>
    <t>Adaani Jammeh</t>
  </si>
  <si>
    <t>Ava Crick</t>
  </si>
  <si>
    <t>Indie Robinson</t>
  </si>
  <si>
    <t>Gwen Powell</t>
  </si>
  <si>
    <t>Georgia Webb</t>
  </si>
  <si>
    <t>Ottilie Mantle</t>
  </si>
  <si>
    <t>Ella Dorsett</t>
  </si>
  <si>
    <t>Kate Davies</t>
  </si>
  <si>
    <t>Clementine Richards</t>
  </si>
  <si>
    <t>Annie Powell</t>
  </si>
  <si>
    <t>Annabelle Edmunds</t>
  </si>
  <si>
    <t>Penelope Yates</t>
  </si>
  <si>
    <t>Naoise Sheath</t>
  </si>
  <si>
    <t>Constance Horton</t>
  </si>
  <si>
    <t>Thea White</t>
  </si>
  <si>
    <t>76</t>
  </si>
  <si>
    <t>Annabel Rooney</t>
  </si>
  <si>
    <t>Orla Brookes</t>
  </si>
  <si>
    <t>Isla Lodge</t>
  </si>
  <si>
    <t>Georgie Cole</t>
  </si>
  <si>
    <t>Phoebe Wilson</t>
  </si>
  <si>
    <t>Martha Williams</t>
  </si>
  <si>
    <t>Mia Taylor</t>
  </si>
  <si>
    <t>Gracie Goddard</t>
  </si>
  <si>
    <t>84</t>
  </si>
  <si>
    <t>Amelia Bannister</t>
  </si>
  <si>
    <t>Maisie Hill</t>
  </si>
  <si>
    <t>Holly Jablonski</t>
  </si>
  <si>
    <t>Isabelle Maxim</t>
  </si>
  <si>
    <t>Willow Goodall</t>
  </si>
  <si>
    <t xml:space="preserve">Gymfinity </t>
  </si>
  <si>
    <t>Charlotte Williams</t>
  </si>
  <si>
    <t>Elouise Gibbs</t>
  </si>
  <si>
    <t>Taylor Mudd</t>
  </si>
  <si>
    <t>Myla Reeves</t>
  </si>
  <si>
    <t>Isabella Hemmens</t>
  </si>
  <si>
    <t>Chloe Cambridge</t>
  </si>
  <si>
    <t>Mya Atkinson</t>
  </si>
  <si>
    <t>Lilah Warfield</t>
  </si>
  <si>
    <t>Millie-Mai Hamer</t>
  </si>
  <si>
    <t>Olivia Vickers</t>
  </si>
  <si>
    <t>Madeleine Wiggins</t>
  </si>
  <si>
    <t>Athena Papagiannopoulou</t>
  </si>
  <si>
    <t>Esther Wilkie</t>
  </si>
  <si>
    <t>Hannah 'Rose Stennett</t>
  </si>
  <si>
    <t>Malwina Modzelewska</t>
  </si>
  <si>
    <t>Rosie Collins</t>
  </si>
  <si>
    <t>Romy Deadman</t>
  </si>
  <si>
    <t>Maddison Simmons</t>
  </si>
  <si>
    <t>Sydney-Mai Stevenson</t>
  </si>
  <si>
    <t>Lottie-Mae Arnold</t>
  </si>
  <si>
    <t xml:space="preserve">Severn </t>
  </si>
  <si>
    <t>Hallie Milward</t>
  </si>
  <si>
    <t>Orla Stanley</t>
  </si>
  <si>
    <t>Raya Carr</t>
  </si>
  <si>
    <t>Mali Wilkinson</t>
  </si>
  <si>
    <t>Lola-Rose Ufton</t>
  </si>
  <si>
    <t>Lily-Rose Whitelocks</t>
  </si>
  <si>
    <t>118</t>
  </si>
  <si>
    <t>Ava Dignum</t>
  </si>
  <si>
    <t>Lily Jones</t>
  </si>
  <si>
    <t>Jessica Martin</t>
  </si>
  <si>
    <t>Anya Lagan</t>
  </si>
  <si>
    <t>Amelia Stanley</t>
  </si>
  <si>
    <t>Vivienne Little</t>
  </si>
  <si>
    <t>Brogan Goodwin</t>
  </si>
  <si>
    <t>124</t>
  </si>
  <si>
    <t>Rosie Lloyd</t>
  </si>
  <si>
    <t>125</t>
  </si>
  <si>
    <t>Charlotte Locking</t>
  </si>
  <si>
    <t>126</t>
  </si>
  <si>
    <t>Aria Golder</t>
  </si>
  <si>
    <t>127</t>
  </si>
  <si>
    <t>Tabitha Hurcombe</t>
  </si>
  <si>
    <t>Georgina Styles</t>
  </si>
  <si>
    <t>130</t>
  </si>
  <si>
    <t>Florence Glass</t>
  </si>
  <si>
    <t>131</t>
  </si>
  <si>
    <t>Charlotte Jones</t>
  </si>
  <si>
    <t>132</t>
  </si>
  <si>
    <t>Annabel Flavell</t>
  </si>
  <si>
    <t>133</t>
  </si>
  <si>
    <t>Amelia Wood</t>
  </si>
  <si>
    <t>Harlow-Blossom Truepenny</t>
  </si>
  <si>
    <t>Courtney Wright</t>
  </si>
  <si>
    <t>Alice Jephcott</t>
  </si>
  <si>
    <t>215</t>
  </si>
  <si>
    <t>Matilda Prince</t>
  </si>
  <si>
    <t>Orla Reid</t>
  </si>
  <si>
    <t>Lucy Ealing-Bowe</t>
  </si>
  <si>
    <t>Back 2 Back</t>
  </si>
  <si>
    <t>Brooklyn-Rose Brooks</t>
  </si>
  <si>
    <t>Amelie McNicholls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</si>
</sst>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/##"/>
    <numFmt numFmtId="166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 applyNumberFormat="0" applyFill="0" applyBorder="0" applyProtection="0">
      <alignment vertical="top" wrapText="1"/>
    </xf>
  </cellStyleXfs>
  <cellXfs count="71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2" borderId="1" xfId="0" applyFont="1" applyFill="1" applyBorder="1"/>
    <xf numFmtId="0" fontId="5" fillId="0" borderId="0" xfId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164" fontId="4" fillId="0" borderId="0" xfId="3" applyNumberFormat="1" applyFont="1"/>
    <xf numFmtId="0" fontId="6" fillId="0" borderId="0" xfId="3" applyFont="1"/>
    <xf numFmtId="165" fontId="4" fillId="0" borderId="0" xfId="3" applyNumberFormat="1" applyFont="1"/>
    <xf numFmtId="164" fontId="4" fillId="0" borderId="1" xfId="3" applyNumberFormat="1" applyFont="1" applyBorder="1"/>
    <xf numFmtId="0" fontId="4" fillId="0" borderId="1" xfId="3" applyFont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" fontId="4" fillId="0" borderId="1" xfId="2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" fontId="4" fillId="2" borderId="1" xfId="2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165" fontId="4" fillId="0" borderId="0" xfId="3" applyNumberFormat="1" applyFont="1" applyAlignment="1">
      <alignment vertical="center"/>
    </xf>
    <xf numFmtId="164" fontId="4" fillId="0" borderId="0" xfId="3" applyNumberFormat="1" applyFont="1" applyAlignment="1">
      <alignment vertical="center"/>
    </xf>
    <xf numFmtId="164" fontId="4" fillId="0" borderId="0" xfId="3" applyNumberFormat="1" applyFont="1" applyAlignment="1">
      <alignment horizontal="center" vertical="center"/>
    </xf>
    <xf numFmtId="164" fontId="4" fillId="0" borderId="1" xfId="3" applyNumberFormat="1" applyFont="1" applyBorder="1" applyAlignment="1">
      <alignment vertical="center"/>
    </xf>
    <xf numFmtId="0" fontId="4" fillId="0" borderId="1" xfId="3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164" fontId="4" fillId="2" borderId="1" xfId="3" applyNumberFormat="1" applyFont="1" applyFill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0" fontId="6" fillId="0" borderId="0" xfId="3" applyFont="1" applyAlignment="1">
      <alignment horizontal="center"/>
    </xf>
    <xf numFmtId="0" fontId="7" fillId="0" borderId="0" xfId="3" applyFont="1"/>
    <xf numFmtId="49" fontId="4" fillId="0" borderId="2" xfId="0" applyNumberFormat="1" applyFont="1" applyBorder="1" applyAlignment="1">
      <alignment horizontal="center" vertical="center"/>
    </xf>
    <xf numFmtId="49" fontId="4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8" fillId="0" borderId="0" xfId="3" applyFont="1"/>
    <xf numFmtId="2" fontId="4" fillId="0" borderId="0" xfId="3" applyNumberFormat="1" applyFont="1" applyAlignment="1">
      <alignment horizontal="left" vertical="center"/>
    </xf>
    <xf numFmtId="0" fontId="5" fillId="0" borderId="0" xfId="3" applyFont="1"/>
    <xf numFmtId="49" fontId="4" fillId="2" borderId="2" xfId="0" applyNumberFormat="1" applyFont="1" applyFill="1" applyBorder="1" applyAlignment="1">
      <alignment horizontal="center" vertical="center"/>
    </xf>
    <xf numFmtId="164" fontId="4" fillId="2" borderId="1" xfId="3" applyNumberFormat="1" applyFont="1" applyFill="1" applyBorder="1"/>
    <xf numFmtId="0" fontId="4" fillId="2" borderId="1" xfId="3" applyFont="1" applyFill="1" applyBorder="1"/>
  </cellXfs>
  <cellStyles count="5">
    <cellStyle name="Normal" xfId="0" builtinId="0"/>
    <cellStyle name="Normal 2" xfId="1" xr:uid="{34DCFA8B-D8F6-4278-A397-2BDA05DC9B66}"/>
    <cellStyle name="Normal 2 2" xfId="4" xr:uid="{1D465B32-8399-4B85-A9EB-15A231BD3332}"/>
    <cellStyle name="Normal 3" xfId="2" xr:uid="{08D9C0A2-D2B1-41E4-AA8E-2C0B7D6FC470}"/>
    <cellStyle name="Normal 4" xfId="3" xr:uid="{997B5581-F528-4F2A-B156-CEBE9D01F223}"/>
  </cellStyles>
  <dxfs count="27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244D-77F1-4CDC-BC5E-1CC8A38A0FDA}">
  <sheetPr>
    <pageSetUpPr fitToPage="1"/>
  </sheetPr>
  <dimension ref="A1:M138"/>
  <sheetViews>
    <sheetView tabSelected="1" zoomScale="90" zoomScaleNormal="90" workbookViewId="0">
      <selection sqref="A1:M1"/>
    </sheetView>
  </sheetViews>
  <sheetFormatPr defaultRowHeight="14.5" x14ac:dyDescent="0.35"/>
  <cols>
    <col min="1" max="1" width="4.36328125" style="45" bestFit="1" customWidth="1"/>
    <col min="2" max="2" width="26.36328125" style="29" bestFit="1" customWidth="1"/>
    <col min="3" max="3" width="25" style="29" bestFit="1" customWidth="1"/>
    <col min="4" max="4" width="8.1796875" style="29" customWidth="1"/>
    <col min="5" max="5" width="5.453125" style="29" bestFit="1" customWidth="1"/>
    <col min="6" max="6" width="8.1796875" style="29" customWidth="1"/>
    <col min="7" max="7" width="5.453125" style="29" bestFit="1" customWidth="1"/>
    <col min="8" max="8" width="8.1796875" style="29" customWidth="1"/>
    <col min="9" max="9" width="5.453125" style="29" bestFit="1" customWidth="1"/>
    <col min="10" max="10" width="8.1796875" style="29" customWidth="1"/>
    <col min="11" max="11" width="5.453125" style="29" bestFit="1" customWidth="1"/>
    <col min="12" max="12" width="8.1796875" style="23" customWidth="1"/>
    <col min="13" max="13" width="5.453125" style="23" bestFit="1" customWidth="1"/>
    <col min="14" max="14" width="4.90625" style="29" bestFit="1" customWidth="1"/>
    <col min="15" max="15" width="9.08984375" style="29"/>
    <col min="16" max="16" width="4" style="29" bestFit="1" customWidth="1"/>
    <col min="17" max="254" width="9.08984375" style="29"/>
    <col min="255" max="255" width="4.36328125" style="29" bestFit="1" customWidth="1"/>
    <col min="256" max="256" width="25.54296875" style="29" bestFit="1" customWidth="1"/>
    <col min="257" max="257" width="25.90625" style="29" bestFit="1" customWidth="1"/>
    <col min="258" max="258" width="7.54296875" style="29" bestFit="1" customWidth="1"/>
    <col min="259" max="259" width="6.6328125" style="29" bestFit="1" customWidth="1"/>
    <col min="260" max="260" width="7.54296875" style="29" bestFit="1" customWidth="1"/>
    <col min="261" max="261" width="6.6328125" style="29" bestFit="1" customWidth="1"/>
    <col min="262" max="262" width="8.453125" style="29" bestFit="1" customWidth="1"/>
    <col min="263" max="263" width="6.6328125" style="29" bestFit="1" customWidth="1"/>
    <col min="264" max="264" width="6.6328125" style="29" customWidth="1"/>
    <col min="265" max="265" width="6.54296875" style="29" customWidth="1"/>
    <col min="266" max="266" width="8" style="29" bestFit="1" customWidth="1"/>
    <col min="267" max="267" width="5.54296875" style="29" bestFit="1" customWidth="1"/>
    <col min="268" max="510" width="9.08984375" style="29"/>
    <col min="511" max="511" width="4.36328125" style="29" bestFit="1" customWidth="1"/>
    <col min="512" max="512" width="25.54296875" style="29" bestFit="1" customWidth="1"/>
    <col min="513" max="513" width="25.90625" style="29" bestFit="1" customWidth="1"/>
    <col min="514" max="514" width="7.54296875" style="29" bestFit="1" customWidth="1"/>
    <col min="515" max="515" width="6.6328125" style="29" bestFit="1" customWidth="1"/>
    <col min="516" max="516" width="7.54296875" style="29" bestFit="1" customWidth="1"/>
    <col min="517" max="517" width="6.6328125" style="29" bestFit="1" customWidth="1"/>
    <col min="518" max="518" width="8.453125" style="29" bestFit="1" customWidth="1"/>
    <col min="519" max="519" width="6.6328125" style="29" bestFit="1" customWidth="1"/>
    <col min="520" max="520" width="6.6328125" style="29" customWidth="1"/>
    <col min="521" max="521" width="6.54296875" style="29" customWidth="1"/>
    <col min="522" max="522" width="8" style="29" bestFit="1" customWidth="1"/>
    <col min="523" max="523" width="5.54296875" style="29" bestFit="1" customWidth="1"/>
    <col min="524" max="766" width="9.08984375" style="29"/>
    <col min="767" max="767" width="4.36328125" style="29" bestFit="1" customWidth="1"/>
    <col min="768" max="768" width="25.54296875" style="29" bestFit="1" customWidth="1"/>
    <col min="769" max="769" width="25.90625" style="29" bestFit="1" customWidth="1"/>
    <col min="770" max="770" width="7.54296875" style="29" bestFit="1" customWidth="1"/>
    <col min="771" max="771" width="6.6328125" style="29" bestFit="1" customWidth="1"/>
    <col min="772" max="772" width="7.54296875" style="29" bestFit="1" customWidth="1"/>
    <col min="773" max="773" width="6.6328125" style="29" bestFit="1" customWidth="1"/>
    <col min="774" max="774" width="8.453125" style="29" bestFit="1" customWidth="1"/>
    <col min="775" max="775" width="6.6328125" style="29" bestFit="1" customWidth="1"/>
    <col min="776" max="776" width="6.6328125" style="29" customWidth="1"/>
    <col min="777" max="777" width="6.54296875" style="29" customWidth="1"/>
    <col min="778" max="778" width="8" style="29" bestFit="1" customWidth="1"/>
    <col min="779" max="779" width="5.54296875" style="29" bestFit="1" customWidth="1"/>
    <col min="780" max="1022" width="9.08984375" style="29"/>
    <col min="1023" max="1023" width="4.36328125" style="29" bestFit="1" customWidth="1"/>
    <col min="1024" max="1024" width="25.54296875" style="29" bestFit="1" customWidth="1"/>
    <col min="1025" max="1025" width="25.90625" style="29" bestFit="1" customWidth="1"/>
    <col min="1026" max="1026" width="7.54296875" style="29" bestFit="1" customWidth="1"/>
    <col min="1027" max="1027" width="6.6328125" style="29" bestFit="1" customWidth="1"/>
    <col min="1028" max="1028" width="7.54296875" style="29" bestFit="1" customWidth="1"/>
    <col min="1029" max="1029" width="6.6328125" style="29" bestFit="1" customWidth="1"/>
    <col min="1030" max="1030" width="8.453125" style="29" bestFit="1" customWidth="1"/>
    <col min="1031" max="1031" width="6.6328125" style="29" bestFit="1" customWidth="1"/>
    <col min="1032" max="1032" width="6.6328125" style="29" customWidth="1"/>
    <col min="1033" max="1033" width="6.54296875" style="29" customWidth="1"/>
    <col min="1034" max="1034" width="8" style="29" bestFit="1" customWidth="1"/>
    <col min="1035" max="1035" width="5.54296875" style="29" bestFit="1" customWidth="1"/>
    <col min="1036" max="1278" width="9.08984375" style="29"/>
    <col min="1279" max="1279" width="4.36328125" style="29" bestFit="1" customWidth="1"/>
    <col min="1280" max="1280" width="25.54296875" style="29" bestFit="1" customWidth="1"/>
    <col min="1281" max="1281" width="25.90625" style="29" bestFit="1" customWidth="1"/>
    <col min="1282" max="1282" width="7.54296875" style="29" bestFit="1" customWidth="1"/>
    <col min="1283" max="1283" width="6.6328125" style="29" bestFit="1" customWidth="1"/>
    <col min="1284" max="1284" width="7.54296875" style="29" bestFit="1" customWidth="1"/>
    <col min="1285" max="1285" width="6.6328125" style="29" bestFit="1" customWidth="1"/>
    <col min="1286" max="1286" width="8.453125" style="29" bestFit="1" customWidth="1"/>
    <col min="1287" max="1287" width="6.6328125" style="29" bestFit="1" customWidth="1"/>
    <col min="1288" max="1288" width="6.6328125" style="29" customWidth="1"/>
    <col min="1289" max="1289" width="6.54296875" style="29" customWidth="1"/>
    <col min="1290" max="1290" width="8" style="29" bestFit="1" customWidth="1"/>
    <col min="1291" max="1291" width="5.54296875" style="29" bestFit="1" customWidth="1"/>
    <col min="1292" max="1534" width="9.08984375" style="29"/>
    <col min="1535" max="1535" width="4.36328125" style="29" bestFit="1" customWidth="1"/>
    <col min="1536" max="1536" width="25.54296875" style="29" bestFit="1" customWidth="1"/>
    <col min="1537" max="1537" width="25.90625" style="29" bestFit="1" customWidth="1"/>
    <col min="1538" max="1538" width="7.54296875" style="29" bestFit="1" customWidth="1"/>
    <col min="1539" max="1539" width="6.6328125" style="29" bestFit="1" customWidth="1"/>
    <col min="1540" max="1540" width="7.54296875" style="29" bestFit="1" customWidth="1"/>
    <col min="1541" max="1541" width="6.6328125" style="29" bestFit="1" customWidth="1"/>
    <col min="1542" max="1542" width="8.453125" style="29" bestFit="1" customWidth="1"/>
    <col min="1543" max="1543" width="6.6328125" style="29" bestFit="1" customWidth="1"/>
    <col min="1544" max="1544" width="6.6328125" style="29" customWidth="1"/>
    <col min="1545" max="1545" width="6.54296875" style="29" customWidth="1"/>
    <col min="1546" max="1546" width="8" style="29" bestFit="1" customWidth="1"/>
    <col min="1547" max="1547" width="5.54296875" style="29" bestFit="1" customWidth="1"/>
    <col min="1548" max="1790" width="9.08984375" style="29"/>
    <col min="1791" max="1791" width="4.36328125" style="29" bestFit="1" customWidth="1"/>
    <col min="1792" max="1792" width="25.54296875" style="29" bestFit="1" customWidth="1"/>
    <col min="1793" max="1793" width="25.90625" style="29" bestFit="1" customWidth="1"/>
    <col min="1794" max="1794" width="7.54296875" style="29" bestFit="1" customWidth="1"/>
    <col min="1795" max="1795" width="6.6328125" style="29" bestFit="1" customWidth="1"/>
    <col min="1796" max="1796" width="7.54296875" style="29" bestFit="1" customWidth="1"/>
    <col min="1797" max="1797" width="6.6328125" style="29" bestFit="1" customWidth="1"/>
    <col min="1798" max="1798" width="8.453125" style="29" bestFit="1" customWidth="1"/>
    <col min="1799" max="1799" width="6.6328125" style="29" bestFit="1" customWidth="1"/>
    <col min="1800" max="1800" width="6.6328125" style="29" customWidth="1"/>
    <col min="1801" max="1801" width="6.54296875" style="29" customWidth="1"/>
    <col min="1802" max="1802" width="8" style="29" bestFit="1" customWidth="1"/>
    <col min="1803" max="1803" width="5.54296875" style="29" bestFit="1" customWidth="1"/>
    <col min="1804" max="2046" width="9.08984375" style="29"/>
    <col min="2047" max="2047" width="4.36328125" style="29" bestFit="1" customWidth="1"/>
    <col min="2048" max="2048" width="25.54296875" style="29" bestFit="1" customWidth="1"/>
    <col min="2049" max="2049" width="25.90625" style="29" bestFit="1" customWidth="1"/>
    <col min="2050" max="2050" width="7.54296875" style="29" bestFit="1" customWidth="1"/>
    <col min="2051" max="2051" width="6.6328125" style="29" bestFit="1" customWidth="1"/>
    <col min="2052" max="2052" width="7.54296875" style="29" bestFit="1" customWidth="1"/>
    <col min="2053" max="2053" width="6.6328125" style="29" bestFit="1" customWidth="1"/>
    <col min="2054" max="2054" width="8.453125" style="29" bestFit="1" customWidth="1"/>
    <col min="2055" max="2055" width="6.6328125" style="29" bestFit="1" customWidth="1"/>
    <col min="2056" max="2056" width="6.6328125" style="29" customWidth="1"/>
    <col min="2057" max="2057" width="6.54296875" style="29" customWidth="1"/>
    <col min="2058" max="2058" width="8" style="29" bestFit="1" customWidth="1"/>
    <col min="2059" max="2059" width="5.54296875" style="29" bestFit="1" customWidth="1"/>
    <col min="2060" max="2302" width="9.08984375" style="29"/>
    <col min="2303" max="2303" width="4.36328125" style="29" bestFit="1" customWidth="1"/>
    <col min="2304" max="2304" width="25.54296875" style="29" bestFit="1" customWidth="1"/>
    <col min="2305" max="2305" width="25.90625" style="29" bestFit="1" customWidth="1"/>
    <col min="2306" max="2306" width="7.54296875" style="29" bestFit="1" customWidth="1"/>
    <col min="2307" max="2307" width="6.6328125" style="29" bestFit="1" customWidth="1"/>
    <col min="2308" max="2308" width="7.54296875" style="29" bestFit="1" customWidth="1"/>
    <col min="2309" max="2309" width="6.6328125" style="29" bestFit="1" customWidth="1"/>
    <col min="2310" max="2310" width="8.453125" style="29" bestFit="1" customWidth="1"/>
    <col min="2311" max="2311" width="6.6328125" style="29" bestFit="1" customWidth="1"/>
    <col min="2312" max="2312" width="6.6328125" style="29" customWidth="1"/>
    <col min="2313" max="2313" width="6.54296875" style="29" customWidth="1"/>
    <col min="2314" max="2314" width="8" style="29" bestFit="1" customWidth="1"/>
    <col min="2315" max="2315" width="5.54296875" style="29" bestFit="1" customWidth="1"/>
    <col min="2316" max="2558" width="9.08984375" style="29"/>
    <col min="2559" max="2559" width="4.36328125" style="29" bestFit="1" customWidth="1"/>
    <col min="2560" max="2560" width="25.54296875" style="29" bestFit="1" customWidth="1"/>
    <col min="2561" max="2561" width="25.90625" style="29" bestFit="1" customWidth="1"/>
    <col min="2562" max="2562" width="7.54296875" style="29" bestFit="1" customWidth="1"/>
    <col min="2563" max="2563" width="6.6328125" style="29" bestFit="1" customWidth="1"/>
    <col min="2564" max="2564" width="7.54296875" style="29" bestFit="1" customWidth="1"/>
    <col min="2565" max="2565" width="6.6328125" style="29" bestFit="1" customWidth="1"/>
    <col min="2566" max="2566" width="8.453125" style="29" bestFit="1" customWidth="1"/>
    <col min="2567" max="2567" width="6.6328125" style="29" bestFit="1" customWidth="1"/>
    <col min="2568" max="2568" width="6.6328125" style="29" customWidth="1"/>
    <col min="2569" max="2569" width="6.54296875" style="29" customWidth="1"/>
    <col min="2570" max="2570" width="8" style="29" bestFit="1" customWidth="1"/>
    <col min="2571" max="2571" width="5.54296875" style="29" bestFit="1" customWidth="1"/>
    <col min="2572" max="2814" width="9.08984375" style="29"/>
    <col min="2815" max="2815" width="4.36328125" style="29" bestFit="1" customWidth="1"/>
    <col min="2816" max="2816" width="25.54296875" style="29" bestFit="1" customWidth="1"/>
    <col min="2817" max="2817" width="25.90625" style="29" bestFit="1" customWidth="1"/>
    <col min="2818" max="2818" width="7.54296875" style="29" bestFit="1" customWidth="1"/>
    <col min="2819" max="2819" width="6.6328125" style="29" bestFit="1" customWidth="1"/>
    <col min="2820" max="2820" width="7.54296875" style="29" bestFit="1" customWidth="1"/>
    <col min="2821" max="2821" width="6.6328125" style="29" bestFit="1" customWidth="1"/>
    <col min="2822" max="2822" width="8.453125" style="29" bestFit="1" customWidth="1"/>
    <col min="2823" max="2823" width="6.6328125" style="29" bestFit="1" customWidth="1"/>
    <col min="2824" max="2824" width="6.6328125" style="29" customWidth="1"/>
    <col min="2825" max="2825" width="6.54296875" style="29" customWidth="1"/>
    <col min="2826" max="2826" width="8" style="29" bestFit="1" customWidth="1"/>
    <col min="2827" max="2827" width="5.54296875" style="29" bestFit="1" customWidth="1"/>
    <col min="2828" max="3070" width="9.08984375" style="29"/>
    <col min="3071" max="3071" width="4.36328125" style="29" bestFit="1" customWidth="1"/>
    <col min="3072" max="3072" width="25.54296875" style="29" bestFit="1" customWidth="1"/>
    <col min="3073" max="3073" width="25.90625" style="29" bestFit="1" customWidth="1"/>
    <col min="3074" max="3074" width="7.54296875" style="29" bestFit="1" customWidth="1"/>
    <col min="3075" max="3075" width="6.6328125" style="29" bestFit="1" customWidth="1"/>
    <col min="3076" max="3076" width="7.54296875" style="29" bestFit="1" customWidth="1"/>
    <col min="3077" max="3077" width="6.6328125" style="29" bestFit="1" customWidth="1"/>
    <col min="3078" max="3078" width="8.453125" style="29" bestFit="1" customWidth="1"/>
    <col min="3079" max="3079" width="6.6328125" style="29" bestFit="1" customWidth="1"/>
    <col min="3080" max="3080" width="6.6328125" style="29" customWidth="1"/>
    <col min="3081" max="3081" width="6.54296875" style="29" customWidth="1"/>
    <col min="3082" max="3082" width="8" style="29" bestFit="1" customWidth="1"/>
    <col min="3083" max="3083" width="5.54296875" style="29" bestFit="1" customWidth="1"/>
    <col min="3084" max="3326" width="9.08984375" style="29"/>
    <col min="3327" max="3327" width="4.36328125" style="29" bestFit="1" customWidth="1"/>
    <col min="3328" max="3328" width="25.54296875" style="29" bestFit="1" customWidth="1"/>
    <col min="3329" max="3329" width="25.90625" style="29" bestFit="1" customWidth="1"/>
    <col min="3330" max="3330" width="7.54296875" style="29" bestFit="1" customWidth="1"/>
    <col min="3331" max="3331" width="6.6328125" style="29" bestFit="1" customWidth="1"/>
    <col min="3332" max="3332" width="7.54296875" style="29" bestFit="1" customWidth="1"/>
    <col min="3333" max="3333" width="6.6328125" style="29" bestFit="1" customWidth="1"/>
    <col min="3334" max="3334" width="8.453125" style="29" bestFit="1" customWidth="1"/>
    <col min="3335" max="3335" width="6.6328125" style="29" bestFit="1" customWidth="1"/>
    <col min="3336" max="3336" width="6.6328125" style="29" customWidth="1"/>
    <col min="3337" max="3337" width="6.54296875" style="29" customWidth="1"/>
    <col min="3338" max="3338" width="8" style="29" bestFit="1" customWidth="1"/>
    <col min="3339" max="3339" width="5.54296875" style="29" bestFit="1" customWidth="1"/>
    <col min="3340" max="3582" width="9.08984375" style="29"/>
    <col min="3583" max="3583" width="4.36328125" style="29" bestFit="1" customWidth="1"/>
    <col min="3584" max="3584" width="25.54296875" style="29" bestFit="1" customWidth="1"/>
    <col min="3585" max="3585" width="25.90625" style="29" bestFit="1" customWidth="1"/>
    <col min="3586" max="3586" width="7.54296875" style="29" bestFit="1" customWidth="1"/>
    <col min="3587" max="3587" width="6.6328125" style="29" bestFit="1" customWidth="1"/>
    <col min="3588" max="3588" width="7.54296875" style="29" bestFit="1" customWidth="1"/>
    <col min="3589" max="3589" width="6.6328125" style="29" bestFit="1" customWidth="1"/>
    <col min="3590" max="3590" width="8.453125" style="29" bestFit="1" customWidth="1"/>
    <col min="3591" max="3591" width="6.6328125" style="29" bestFit="1" customWidth="1"/>
    <col min="3592" max="3592" width="6.6328125" style="29" customWidth="1"/>
    <col min="3593" max="3593" width="6.54296875" style="29" customWidth="1"/>
    <col min="3594" max="3594" width="8" style="29" bestFit="1" customWidth="1"/>
    <col min="3595" max="3595" width="5.54296875" style="29" bestFit="1" customWidth="1"/>
    <col min="3596" max="3838" width="9.08984375" style="29"/>
    <col min="3839" max="3839" width="4.36328125" style="29" bestFit="1" customWidth="1"/>
    <col min="3840" max="3840" width="25.54296875" style="29" bestFit="1" customWidth="1"/>
    <col min="3841" max="3841" width="25.90625" style="29" bestFit="1" customWidth="1"/>
    <col min="3842" max="3842" width="7.54296875" style="29" bestFit="1" customWidth="1"/>
    <col min="3843" max="3843" width="6.6328125" style="29" bestFit="1" customWidth="1"/>
    <col min="3844" max="3844" width="7.54296875" style="29" bestFit="1" customWidth="1"/>
    <col min="3845" max="3845" width="6.6328125" style="29" bestFit="1" customWidth="1"/>
    <col min="3846" max="3846" width="8.453125" style="29" bestFit="1" customWidth="1"/>
    <col min="3847" max="3847" width="6.6328125" style="29" bestFit="1" customWidth="1"/>
    <col min="3848" max="3848" width="6.6328125" style="29" customWidth="1"/>
    <col min="3849" max="3849" width="6.54296875" style="29" customWidth="1"/>
    <col min="3850" max="3850" width="8" style="29" bestFit="1" customWidth="1"/>
    <col min="3851" max="3851" width="5.54296875" style="29" bestFit="1" customWidth="1"/>
    <col min="3852" max="4094" width="9.08984375" style="29"/>
    <col min="4095" max="4095" width="4.36328125" style="29" bestFit="1" customWidth="1"/>
    <col min="4096" max="4096" width="25.54296875" style="29" bestFit="1" customWidth="1"/>
    <col min="4097" max="4097" width="25.90625" style="29" bestFit="1" customWidth="1"/>
    <col min="4098" max="4098" width="7.54296875" style="29" bestFit="1" customWidth="1"/>
    <col min="4099" max="4099" width="6.6328125" style="29" bestFit="1" customWidth="1"/>
    <col min="4100" max="4100" width="7.54296875" style="29" bestFit="1" customWidth="1"/>
    <col min="4101" max="4101" width="6.6328125" style="29" bestFit="1" customWidth="1"/>
    <col min="4102" max="4102" width="8.453125" style="29" bestFit="1" customWidth="1"/>
    <col min="4103" max="4103" width="6.6328125" style="29" bestFit="1" customWidth="1"/>
    <col min="4104" max="4104" width="6.6328125" style="29" customWidth="1"/>
    <col min="4105" max="4105" width="6.54296875" style="29" customWidth="1"/>
    <col min="4106" max="4106" width="8" style="29" bestFit="1" customWidth="1"/>
    <col min="4107" max="4107" width="5.54296875" style="29" bestFit="1" customWidth="1"/>
    <col min="4108" max="4350" width="9.08984375" style="29"/>
    <col min="4351" max="4351" width="4.36328125" style="29" bestFit="1" customWidth="1"/>
    <col min="4352" max="4352" width="25.54296875" style="29" bestFit="1" customWidth="1"/>
    <col min="4353" max="4353" width="25.90625" style="29" bestFit="1" customWidth="1"/>
    <col min="4354" max="4354" width="7.54296875" style="29" bestFit="1" customWidth="1"/>
    <col min="4355" max="4355" width="6.6328125" style="29" bestFit="1" customWidth="1"/>
    <col min="4356" max="4356" width="7.54296875" style="29" bestFit="1" customWidth="1"/>
    <col min="4357" max="4357" width="6.6328125" style="29" bestFit="1" customWidth="1"/>
    <col min="4358" max="4358" width="8.453125" style="29" bestFit="1" customWidth="1"/>
    <col min="4359" max="4359" width="6.6328125" style="29" bestFit="1" customWidth="1"/>
    <col min="4360" max="4360" width="6.6328125" style="29" customWidth="1"/>
    <col min="4361" max="4361" width="6.54296875" style="29" customWidth="1"/>
    <col min="4362" max="4362" width="8" style="29" bestFit="1" customWidth="1"/>
    <col min="4363" max="4363" width="5.54296875" style="29" bestFit="1" customWidth="1"/>
    <col min="4364" max="4606" width="9.08984375" style="29"/>
    <col min="4607" max="4607" width="4.36328125" style="29" bestFit="1" customWidth="1"/>
    <col min="4608" max="4608" width="25.54296875" style="29" bestFit="1" customWidth="1"/>
    <col min="4609" max="4609" width="25.90625" style="29" bestFit="1" customWidth="1"/>
    <col min="4610" max="4610" width="7.54296875" style="29" bestFit="1" customWidth="1"/>
    <col min="4611" max="4611" width="6.6328125" style="29" bestFit="1" customWidth="1"/>
    <col min="4612" max="4612" width="7.54296875" style="29" bestFit="1" customWidth="1"/>
    <col min="4613" max="4613" width="6.6328125" style="29" bestFit="1" customWidth="1"/>
    <col min="4614" max="4614" width="8.453125" style="29" bestFit="1" customWidth="1"/>
    <col min="4615" max="4615" width="6.6328125" style="29" bestFit="1" customWidth="1"/>
    <col min="4616" max="4616" width="6.6328125" style="29" customWidth="1"/>
    <col min="4617" max="4617" width="6.54296875" style="29" customWidth="1"/>
    <col min="4618" max="4618" width="8" style="29" bestFit="1" customWidth="1"/>
    <col min="4619" max="4619" width="5.54296875" style="29" bestFit="1" customWidth="1"/>
    <col min="4620" max="4862" width="9.08984375" style="29"/>
    <col min="4863" max="4863" width="4.36328125" style="29" bestFit="1" customWidth="1"/>
    <col min="4864" max="4864" width="25.54296875" style="29" bestFit="1" customWidth="1"/>
    <col min="4865" max="4865" width="25.90625" style="29" bestFit="1" customWidth="1"/>
    <col min="4866" max="4866" width="7.54296875" style="29" bestFit="1" customWidth="1"/>
    <col min="4867" max="4867" width="6.6328125" style="29" bestFit="1" customWidth="1"/>
    <col min="4868" max="4868" width="7.54296875" style="29" bestFit="1" customWidth="1"/>
    <col min="4869" max="4869" width="6.6328125" style="29" bestFit="1" customWidth="1"/>
    <col min="4870" max="4870" width="8.453125" style="29" bestFit="1" customWidth="1"/>
    <col min="4871" max="4871" width="6.6328125" style="29" bestFit="1" customWidth="1"/>
    <col min="4872" max="4872" width="6.6328125" style="29" customWidth="1"/>
    <col min="4873" max="4873" width="6.54296875" style="29" customWidth="1"/>
    <col min="4874" max="4874" width="8" style="29" bestFit="1" customWidth="1"/>
    <col min="4875" max="4875" width="5.54296875" style="29" bestFit="1" customWidth="1"/>
    <col min="4876" max="5118" width="9.08984375" style="29"/>
    <col min="5119" max="5119" width="4.36328125" style="29" bestFit="1" customWidth="1"/>
    <col min="5120" max="5120" width="25.54296875" style="29" bestFit="1" customWidth="1"/>
    <col min="5121" max="5121" width="25.90625" style="29" bestFit="1" customWidth="1"/>
    <col min="5122" max="5122" width="7.54296875" style="29" bestFit="1" customWidth="1"/>
    <col min="5123" max="5123" width="6.6328125" style="29" bestFit="1" customWidth="1"/>
    <col min="5124" max="5124" width="7.54296875" style="29" bestFit="1" customWidth="1"/>
    <col min="5125" max="5125" width="6.6328125" style="29" bestFit="1" customWidth="1"/>
    <col min="5126" max="5126" width="8.453125" style="29" bestFit="1" customWidth="1"/>
    <col min="5127" max="5127" width="6.6328125" style="29" bestFit="1" customWidth="1"/>
    <col min="5128" max="5128" width="6.6328125" style="29" customWidth="1"/>
    <col min="5129" max="5129" width="6.54296875" style="29" customWidth="1"/>
    <col min="5130" max="5130" width="8" style="29" bestFit="1" customWidth="1"/>
    <col min="5131" max="5131" width="5.54296875" style="29" bestFit="1" customWidth="1"/>
    <col min="5132" max="5374" width="9.08984375" style="29"/>
    <col min="5375" max="5375" width="4.36328125" style="29" bestFit="1" customWidth="1"/>
    <col min="5376" max="5376" width="25.54296875" style="29" bestFit="1" customWidth="1"/>
    <col min="5377" max="5377" width="25.90625" style="29" bestFit="1" customWidth="1"/>
    <col min="5378" max="5378" width="7.54296875" style="29" bestFit="1" customWidth="1"/>
    <col min="5379" max="5379" width="6.6328125" style="29" bestFit="1" customWidth="1"/>
    <col min="5380" max="5380" width="7.54296875" style="29" bestFit="1" customWidth="1"/>
    <col min="5381" max="5381" width="6.6328125" style="29" bestFit="1" customWidth="1"/>
    <col min="5382" max="5382" width="8.453125" style="29" bestFit="1" customWidth="1"/>
    <col min="5383" max="5383" width="6.6328125" style="29" bestFit="1" customWidth="1"/>
    <col min="5384" max="5384" width="6.6328125" style="29" customWidth="1"/>
    <col min="5385" max="5385" width="6.54296875" style="29" customWidth="1"/>
    <col min="5386" max="5386" width="8" style="29" bestFit="1" customWidth="1"/>
    <col min="5387" max="5387" width="5.54296875" style="29" bestFit="1" customWidth="1"/>
    <col min="5388" max="5630" width="9.08984375" style="29"/>
    <col min="5631" max="5631" width="4.36328125" style="29" bestFit="1" customWidth="1"/>
    <col min="5632" max="5632" width="25.54296875" style="29" bestFit="1" customWidth="1"/>
    <col min="5633" max="5633" width="25.90625" style="29" bestFit="1" customWidth="1"/>
    <col min="5634" max="5634" width="7.54296875" style="29" bestFit="1" customWidth="1"/>
    <col min="5635" max="5635" width="6.6328125" style="29" bestFit="1" customWidth="1"/>
    <col min="5636" max="5636" width="7.54296875" style="29" bestFit="1" customWidth="1"/>
    <col min="5637" max="5637" width="6.6328125" style="29" bestFit="1" customWidth="1"/>
    <col min="5638" max="5638" width="8.453125" style="29" bestFit="1" customWidth="1"/>
    <col min="5639" max="5639" width="6.6328125" style="29" bestFit="1" customWidth="1"/>
    <col min="5640" max="5640" width="6.6328125" style="29" customWidth="1"/>
    <col min="5641" max="5641" width="6.54296875" style="29" customWidth="1"/>
    <col min="5642" max="5642" width="8" style="29" bestFit="1" customWidth="1"/>
    <col min="5643" max="5643" width="5.54296875" style="29" bestFit="1" customWidth="1"/>
    <col min="5644" max="5886" width="9.08984375" style="29"/>
    <col min="5887" max="5887" width="4.36328125" style="29" bestFit="1" customWidth="1"/>
    <col min="5888" max="5888" width="25.54296875" style="29" bestFit="1" customWidth="1"/>
    <col min="5889" max="5889" width="25.90625" style="29" bestFit="1" customWidth="1"/>
    <col min="5890" max="5890" width="7.54296875" style="29" bestFit="1" customWidth="1"/>
    <col min="5891" max="5891" width="6.6328125" style="29" bestFit="1" customWidth="1"/>
    <col min="5892" max="5892" width="7.54296875" style="29" bestFit="1" customWidth="1"/>
    <col min="5893" max="5893" width="6.6328125" style="29" bestFit="1" customWidth="1"/>
    <col min="5894" max="5894" width="8.453125" style="29" bestFit="1" customWidth="1"/>
    <col min="5895" max="5895" width="6.6328125" style="29" bestFit="1" customWidth="1"/>
    <col min="5896" max="5896" width="6.6328125" style="29" customWidth="1"/>
    <col min="5897" max="5897" width="6.54296875" style="29" customWidth="1"/>
    <col min="5898" max="5898" width="8" style="29" bestFit="1" customWidth="1"/>
    <col min="5899" max="5899" width="5.54296875" style="29" bestFit="1" customWidth="1"/>
    <col min="5900" max="6142" width="9.08984375" style="29"/>
    <col min="6143" max="6143" width="4.36328125" style="29" bestFit="1" customWidth="1"/>
    <col min="6144" max="6144" width="25.54296875" style="29" bestFit="1" customWidth="1"/>
    <col min="6145" max="6145" width="25.90625" style="29" bestFit="1" customWidth="1"/>
    <col min="6146" max="6146" width="7.54296875" style="29" bestFit="1" customWidth="1"/>
    <col min="6147" max="6147" width="6.6328125" style="29" bestFit="1" customWidth="1"/>
    <col min="6148" max="6148" width="7.54296875" style="29" bestFit="1" customWidth="1"/>
    <col min="6149" max="6149" width="6.6328125" style="29" bestFit="1" customWidth="1"/>
    <col min="6150" max="6150" width="8.453125" style="29" bestFit="1" customWidth="1"/>
    <col min="6151" max="6151" width="6.6328125" style="29" bestFit="1" customWidth="1"/>
    <col min="6152" max="6152" width="6.6328125" style="29" customWidth="1"/>
    <col min="6153" max="6153" width="6.54296875" style="29" customWidth="1"/>
    <col min="6154" max="6154" width="8" style="29" bestFit="1" customWidth="1"/>
    <col min="6155" max="6155" width="5.54296875" style="29" bestFit="1" customWidth="1"/>
    <col min="6156" max="6398" width="9.08984375" style="29"/>
    <col min="6399" max="6399" width="4.36328125" style="29" bestFit="1" customWidth="1"/>
    <col min="6400" max="6400" width="25.54296875" style="29" bestFit="1" customWidth="1"/>
    <col min="6401" max="6401" width="25.90625" style="29" bestFit="1" customWidth="1"/>
    <col min="6402" max="6402" width="7.54296875" style="29" bestFit="1" customWidth="1"/>
    <col min="6403" max="6403" width="6.6328125" style="29" bestFit="1" customWidth="1"/>
    <col min="6404" max="6404" width="7.54296875" style="29" bestFit="1" customWidth="1"/>
    <col min="6405" max="6405" width="6.6328125" style="29" bestFit="1" customWidth="1"/>
    <col min="6406" max="6406" width="8.453125" style="29" bestFit="1" customWidth="1"/>
    <col min="6407" max="6407" width="6.6328125" style="29" bestFit="1" customWidth="1"/>
    <col min="6408" max="6408" width="6.6328125" style="29" customWidth="1"/>
    <col min="6409" max="6409" width="6.54296875" style="29" customWidth="1"/>
    <col min="6410" max="6410" width="8" style="29" bestFit="1" customWidth="1"/>
    <col min="6411" max="6411" width="5.54296875" style="29" bestFit="1" customWidth="1"/>
    <col min="6412" max="6654" width="9.08984375" style="29"/>
    <col min="6655" max="6655" width="4.36328125" style="29" bestFit="1" customWidth="1"/>
    <col min="6656" max="6656" width="25.54296875" style="29" bestFit="1" customWidth="1"/>
    <col min="6657" max="6657" width="25.90625" style="29" bestFit="1" customWidth="1"/>
    <col min="6658" max="6658" width="7.54296875" style="29" bestFit="1" customWidth="1"/>
    <col min="6659" max="6659" width="6.6328125" style="29" bestFit="1" customWidth="1"/>
    <col min="6660" max="6660" width="7.54296875" style="29" bestFit="1" customWidth="1"/>
    <col min="6661" max="6661" width="6.6328125" style="29" bestFit="1" customWidth="1"/>
    <col min="6662" max="6662" width="8.453125" style="29" bestFit="1" customWidth="1"/>
    <col min="6663" max="6663" width="6.6328125" style="29" bestFit="1" customWidth="1"/>
    <col min="6664" max="6664" width="6.6328125" style="29" customWidth="1"/>
    <col min="6665" max="6665" width="6.54296875" style="29" customWidth="1"/>
    <col min="6666" max="6666" width="8" style="29" bestFit="1" customWidth="1"/>
    <col min="6667" max="6667" width="5.54296875" style="29" bestFit="1" customWidth="1"/>
    <col min="6668" max="6910" width="9.08984375" style="29"/>
    <col min="6911" max="6911" width="4.36328125" style="29" bestFit="1" customWidth="1"/>
    <col min="6912" max="6912" width="25.54296875" style="29" bestFit="1" customWidth="1"/>
    <col min="6913" max="6913" width="25.90625" style="29" bestFit="1" customWidth="1"/>
    <col min="6914" max="6914" width="7.54296875" style="29" bestFit="1" customWidth="1"/>
    <col min="6915" max="6915" width="6.6328125" style="29" bestFit="1" customWidth="1"/>
    <col min="6916" max="6916" width="7.54296875" style="29" bestFit="1" customWidth="1"/>
    <col min="6917" max="6917" width="6.6328125" style="29" bestFit="1" customWidth="1"/>
    <col min="6918" max="6918" width="8.453125" style="29" bestFit="1" customWidth="1"/>
    <col min="6919" max="6919" width="6.6328125" style="29" bestFit="1" customWidth="1"/>
    <col min="6920" max="6920" width="6.6328125" style="29" customWidth="1"/>
    <col min="6921" max="6921" width="6.54296875" style="29" customWidth="1"/>
    <col min="6922" max="6922" width="8" style="29" bestFit="1" customWidth="1"/>
    <col min="6923" max="6923" width="5.54296875" style="29" bestFit="1" customWidth="1"/>
    <col min="6924" max="7166" width="9.08984375" style="29"/>
    <col min="7167" max="7167" width="4.36328125" style="29" bestFit="1" customWidth="1"/>
    <col min="7168" max="7168" width="25.54296875" style="29" bestFit="1" customWidth="1"/>
    <col min="7169" max="7169" width="25.90625" style="29" bestFit="1" customWidth="1"/>
    <col min="7170" max="7170" width="7.54296875" style="29" bestFit="1" customWidth="1"/>
    <col min="7171" max="7171" width="6.6328125" style="29" bestFit="1" customWidth="1"/>
    <col min="7172" max="7172" width="7.54296875" style="29" bestFit="1" customWidth="1"/>
    <col min="7173" max="7173" width="6.6328125" style="29" bestFit="1" customWidth="1"/>
    <col min="7174" max="7174" width="8.453125" style="29" bestFit="1" customWidth="1"/>
    <col min="7175" max="7175" width="6.6328125" style="29" bestFit="1" customWidth="1"/>
    <col min="7176" max="7176" width="6.6328125" style="29" customWidth="1"/>
    <col min="7177" max="7177" width="6.54296875" style="29" customWidth="1"/>
    <col min="7178" max="7178" width="8" style="29" bestFit="1" customWidth="1"/>
    <col min="7179" max="7179" width="5.54296875" style="29" bestFit="1" customWidth="1"/>
    <col min="7180" max="7422" width="9.08984375" style="29"/>
    <col min="7423" max="7423" width="4.36328125" style="29" bestFit="1" customWidth="1"/>
    <col min="7424" max="7424" width="25.54296875" style="29" bestFit="1" customWidth="1"/>
    <col min="7425" max="7425" width="25.90625" style="29" bestFit="1" customWidth="1"/>
    <col min="7426" max="7426" width="7.54296875" style="29" bestFit="1" customWidth="1"/>
    <col min="7427" max="7427" width="6.6328125" style="29" bestFit="1" customWidth="1"/>
    <col min="7428" max="7428" width="7.54296875" style="29" bestFit="1" customWidth="1"/>
    <col min="7429" max="7429" width="6.6328125" style="29" bestFit="1" customWidth="1"/>
    <col min="7430" max="7430" width="8.453125" style="29" bestFit="1" customWidth="1"/>
    <col min="7431" max="7431" width="6.6328125" style="29" bestFit="1" customWidth="1"/>
    <col min="7432" max="7432" width="6.6328125" style="29" customWidth="1"/>
    <col min="7433" max="7433" width="6.54296875" style="29" customWidth="1"/>
    <col min="7434" max="7434" width="8" style="29" bestFit="1" customWidth="1"/>
    <col min="7435" max="7435" width="5.54296875" style="29" bestFit="1" customWidth="1"/>
    <col min="7436" max="7678" width="9.08984375" style="29"/>
    <col min="7679" max="7679" width="4.36328125" style="29" bestFit="1" customWidth="1"/>
    <col min="7680" max="7680" width="25.54296875" style="29" bestFit="1" customWidth="1"/>
    <col min="7681" max="7681" width="25.90625" style="29" bestFit="1" customWidth="1"/>
    <col min="7682" max="7682" width="7.54296875" style="29" bestFit="1" customWidth="1"/>
    <col min="7683" max="7683" width="6.6328125" style="29" bestFit="1" customWidth="1"/>
    <col min="7684" max="7684" width="7.54296875" style="29" bestFit="1" customWidth="1"/>
    <col min="7685" max="7685" width="6.6328125" style="29" bestFit="1" customWidth="1"/>
    <col min="7686" max="7686" width="8.453125" style="29" bestFit="1" customWidth="1"/>
    <col min="7687" max="7687" width="6.6328125" style="29" bestFit="1" customWidth="1"/>
    <col min="7688" max="7688" width="6.6328125" style="29" customWidth="1"/>
    <col min="7689" max="7689" width="6.54296875" style="29" customWidth="1"/>
    <col min="7690" max="7690" width="8" style="29" bestFit="1" customWidth="1"/>
    <col min="7691" max="7691" width="5.54296875" style="29" bestFit="1" customWidth="1"/>
    <col min="7692" max="7934" width="9.08984375" style="29"/>
    <col min="7935" max="7935" width="4.36328125" style="29" bestFit="1" customWidth="1"/>
    <col min="7936" max="7936" width="25.54296875" style="29" bestFit="1" customWidth="1"/>
    <col min="7937" max="7937" width="25.90625" style="29" bestFit="1" customWidth="1"/>
    <col min="7938" max="7938" width="7.54296875" style="29" bestFit="1" customWidth="1"/>
    <col min="7939" max="7939" width="6.6328125" style="29" bestFit="1" customWidth="1"/>
    <col min="7940" max="7940" width="7.54296875" style="29" bestFit="1" customWidth="1"/>
    <col min="7941" max="7941" width="6.6328125" style="29" bestFit="1" customWidth="1"/>
    <col min="7942" max="7942" width="8.453125" style="29" bestFit="1" customWidth="1"/>
    <col min="7943" max="7943" width="6.6328125" style="29" bestFit="1" customWidth="1"/>
    <col min="7944" max="7944" width="6.6328125" style="29" customWidth="1"/>
    <col min="7945" max="7945" width="6.54296875" style="29" customWidth="1"/>
    <col min="7946" max="7946" width="8" style="29" bestFit="1" customWidth="1"/>
    <col min="7947" max="7947" width="5.54296875" style="29" bestFit="1" customWidth="1"/>
    <col min="7948" max="8190" width="9.08984375" style="29"/>
    <col min="8191" max="8191" width="4.36328125" style="29" bestFit="1" customWidth="1"/>
    <col min="8192" max="8192" width="25.54296875" style="29" bestFit="1" customWidth="1"/>
    <col min="8193" max="8193" width="25.90625" style="29" bestFit="1" customWidth="1"/>
    <col min="8194" max="8194" width="7.54296875" style="29" bestFit="1" customWidth="1"/>
    <col min="8195" max="8195" width="6.6328125" style="29" bestFit="1" customWidth="1"/>
    <col min="8196" max="8196" width="7.54296875" style="29" bestFit="1" customWidth="1"/>
    <col min="8197" max="8197" width="6.6328125" style="29" bestFit="1" customWidth="1"/>
    <col min="8198" max="8198" width="8.453125" style="29" bestFit="1" customWidth="1"/>
    <col min="8199" max="8199" width="6.6328125" style="29" bestFit="1" customWidth="1"/>
    <col min="8200" max="8200" width="6.6328125" style="29" customWidth="1"/>
    <col min="8201" max="8201" width="6.54296875" style="29" customWidth="1"/>
    <col min="8202" max="8202" width="8" style="29" bestFit="1" customWidth="1"/>
    <col min="8203" max="8203" width="5.54296875" style="29" bestFit="1" customWidth="1"/>
    <col min="8204" max="8446" width="9.08984375" style="29"/>
    <col min="8447" max="8447" width="4.36328125" style="29" bestFit="1" customWidth="1"/>
    <col min="8448" max="8448" width="25.54296875" style="29" bestFit="1" customWidth="1"/>
    <col min="8449" max="8449" width="25.90625" style="29" bestFit="1" customWidth="1"/>
    <col min="8450" max="8450" width="7.54296875" style="29" bestFit="1" customWidth="1"/>
    <col min="8451" max="8451" width="6.6328125" style="29" bestFit="1" customWidth="1"/>
    <col min="8452" max="8452" width="7.54296875" style="29" bestFit="1" customWidth="1"/>
    <col min="8453" max="8453" width="6.6328125" style="29" bestFit="1" customWidth="1"/>
    <col min="8454" max="8454" width="8.453125" style="29" bestFit="1" customWidth="1"/>
    <col min="8455" max="8455" width="6.6328125" style="29" bestFit="1" customWidth="1"/>
    <col min="8456" max="8456" width="6.6328125" style="29" customWidth="1"/>
    <col min="8457" max="8457" width="6.54296875" style="29" customWidth="1"/>
    <col min="8458" max="8458" width="8" style="29" bestFit="1" customWidth="1"/>
    <col min="8459" max="8459" width="5.54296875" style="29" bestFit="1" customWidth="1"/>
    <col min="8460" max="8702" width="9.08984375" style="29"/>
    <col min="8703" max="8703" width="4.36328125" style="29" bestFit="1" customWidth="1"/>
    <col min="8704" max="8704" width="25.54296875" style="29" bestFit="1" customWidth="1"/>
    <col min="8705" max="8705" width="25.90625" style="29" bestFit="1" customWidth="1"/>
    <col min="8706" max="8706" width="7.54296875" style="29" bestFit="1" customWidth="1"/>
    <col min="8707" max="8707" width="6.6328125" style="29" bestFit="1" customWidth="1"/>
    <col min="8708" max="8708" width="7.54296875" style="29" bestFit="1" customWidth="1"/>
    <col min="8709" max="8709" width="6.6328125" style="29" bestFit="1" customWidth="1"/>
    <col min="8710" max="8710" width="8.453125" style="29" bestFit="1" customWidth="1"/>
    <col min="8711" max="8711" width="6.6328125" style="29" bestFit="1" customWidth="1"/>
    <col min="8712" max="8712" width="6.6328125" style="29" customWidth="1"/>
    <col min="8713" max="8713" width="6.54296875" style="29" customWidth="1"/>
    <col min="8714" max="8714" width="8" style="29" bestFit="1" customWidth="1"/>
    <col min="8715" max="8715" width="5.54296875" style="29" bestFit="1" customWidth="1"/>
    <col min="8716" max="8958" width="9.08984375" style="29"/>
    <col min="8959" max="8959" width="4.36328125" style="29" bestFit="1" customWidth="1"/>
    <col min="8960" max="8960" width="25.54296875" style="29" bestFit="1" customWidth="1"/>
    <col min="8961" max="8961" width="25.90625" style="29" bestFit="1" customWidth="1"/>
    <col min="8962" max="8962" width="7.54296875" style="29" bestFit="1" customWidth="1"/>
    <col min="8963" max="8963" width="6.6328125" style="29" bestFit="1" customWidth="1"/>
    <col min="8964" max="8964" width="7.54296875" style="29" bestFit="1" customWidth="1"/>
    <col min="8965" max="8965" width="6.6328125" style="29" bestFit="1" customWidth="1"/>
    <col min="8966" max="8966" width="8.453125" style="29" bestFit="1" customWidth="1"/>
    <col min="8967" max="8967" width="6.6328125" style="29" bestFit="1" customWidth="1"/>
    <col min="8968" max="8968" width="6.6328125" style="29" customWidth="1"/>
    <col min="8969" max="8969" width="6.54296875" style="29" customWidth="1"/>
    <col min="8970" max="8970" width="8" style="29" bestFit="1" customWidth="1"/>
    <col min="8971" max="8971" width="5.54296875" style="29" bestFit="1" customWidth="1"/>
    <col min="8972" max="9214" width="9.08984375" style="29"/>
    <col min="9215" max="9215" width="4.36328125" style="29" bestFit="1" customWidth="1"/>
    <col min="9216" max="9216" width="25.54296875" style="29" bestFit="1" customWidth="1"/>
    <col min="9217" max="9217" width="25.90625" style="29" bestFit="1" customWidth="1"/>
    <col min="9218" max="9218" width="7.54296875" style="29" bestFit="1" customWidth="1"/>
    <col min="9219" max="9219" width="6.6328125" style="29" bestFit="1" customWidth="1"/>
    <col min="9220" max="9220" width="7.54296875" style="29" bestFit="1" customWidth="1"/>
    <col min="9221" max="9221" width="6.6328125" style="29" bestFit="1" customWidth="1"/>
    <col min="9222" max="9222" width="8.453125" style="29" bestFit="1" customWidth="1"/>
    <col min="9223" max="9223" width="6.6328125" style="29" bestFit="1" customWidth="1"/>
    <col min="9224" max="9224" width="6.6328125" style="29" customWidth="1"/>
    <col min="9225" max="9225" width="6.54296875" style="29" customWidth="1"/>
    <col min="9226" max="9226" width="8" style="29" bestFit="1" customWidth="1"/>
    <col min="9227" max="9227" width="5.54296875" style="29" bestFit="1" customWidth="1"/>
    <col min="9228" max="9470" width="9.08984375" style="29"/>
    <col min="9471" max="9471" width="4.36328125" style="29" bestFit="1" customWidth="1"/>
    <col min="9472" max="9472" width="25.54296875" style="29" bestFit="1" customWidth="1"/>
    <col min="9473" max="9473" width="25.90625" style="29" bestFit="1" customWidth="1"/>
    <col min="9474" max="9474" width="7.54296875" style="29" bestFit="1" customWidth="1"/>
    <col min="9475" max="9475" width="6.6328125" style="29" bestFit="1" customWidth="1"/>
    <col min="9476" max="9476" width="7.54296875" style="29" bestFit="1" customWidth="1"/>
    <col min="9477" max="9477" width="6.6328125" style="29" bestFit="1" customWidth="1"/>
    <col min="9478" max="9478" width="8.453125" style="29" bestFit="1" customWidth="1"/>
    <col min="9479" max="9479" width="6.6328125" style="29" bestFit="1" customWidth="1"/>
    <col min="9480" max="9480" width="6.6328125" style="29" customWidth="1"/>
    <col min="9481" max="9481" width="6.54296875" style="29" customWidth="1"/>
    <col min="9482" max="9482" width="8" style="29" bestFit="1" customWidth="1"/>
    <col min="9483" max="9483" width="5.54296875" style="29" bestFit="1" customWidth="1"/>
    <col min="9484" max="9726" width="9.08984375" style="29"/>
    <col min="9727" max="9727" width="4.36328125" style="29" bestFit="1" customWidth="1"/>
    <col min="9728" max="9728" width="25.54296875" style="29" bestFit="1" customWidth="1"/>
    <col min="9729" max="9729" width="25.90625" style="29" bestFit="1" customWidth="1"/>
    <col min="9730" max="9730" width="7.54296875" style="29" bestFit="1" customWidth="1"/>
    <col min="9731" max="9731" width="6.6328125" style="29" bestFit="1" customWidth="1"/>
    <col min="9732" max="9732" width="7.54296875" style="29" bestFit="1" customWidth="1"/>
    <col min="9733" max="9733" width="6.6328125" style="29" bestFit="1" customWidth="1"/>
    <col min="9734" max="9734" width="8.453125" style="29" bestFit="1" customWidth="1"/>
    <col min="9735" max="9735" width="6.6328125" style="29" bestFit="1" customWidth="1"/>
    <col min="9736" max="9736" width="6.6328125" style="29" customWidth="1"/>
    <col min="9737" max="9737" width="6.54296875" style="29" customWidth="1"/>
    <col min="9738" max="9738" width="8" style="29" bestFit="1" customWidth="1"/>
    <col min="9739" max="9739" width="5.54296875" style="29" bestFit="1" customWidth="1"/>
    <col min="9740" max="9982" width="9.08984375" style="29"/>
    <col min="9983" max="9983" width="4.36328125" style="29" bestFit="1" customWidth="1"/>
    <col min="9984" max="9984" width="25.54296875" style="29" bestFit="1" customWidth="1"/>
    <col min="9985" max="9985" width="25.90625" style="29" bestFit="1" customWidth="1"/>
    <col min="9986" max="9986" width="7.54296875" style="29" bestFit="1" customWidth="1"/>
    <col min="9987" max="9987" width="6.6328125" style="29" bestFit="1" customWidth="1"/>
    <col min="9988" max="9988" width="7.54296875" style="29" bestFit="1" customWidth="1"/>
    <col min="9989" max="9989" width="6.6328125" style="29" bestFit="1" customWidth="1"/>
    <col min="9990" max="9990" width="8.453125" style="29" bestFit="1" customWidth="1"/>
    <col min="9991" max="9991" width="6.6328125" style="29" bestFit="1" customWidth="1"/>
    <col min="9992" max="9992" width="6.6328125" style="29" customWidth="1"/>
    <col min="9993" max="9993" width="6.54296875" style="29" customWidth="1"/>
    <col min="9994" max="9994" width="8" style="29" bestFit="1" customWidth="1"/>
    <col min="9995" max="9995" width="5.54296875" style="29" bestFit="1" customWidth="1"/>
    <col min="9996" max="10238" width="9.08984375" style="29"/>
    <col min="10239" max="10239" width="4.36328125" style="29" bestFit="1" customWidth="1"/>
    <col min="10240" max="10240" width="25.54296875" style="29" bestFit="1" customWidth="1"/>
    <col min="10241" max="10241" width="25.90625" style="29" bestFit="1" customWidth="1"/>
    <col min="10242" max="10242" width="7.54296875" style="29" bestFit="1" customWidth="1"/>
    <col min="10243" max="10243" width="6.6328125" style="29" bestFit="1" customWidth="1"/>
    <col min="10244" max="10244" width="7.54296875" style="29" bestFit="1" customWidth="1"/>
    <col min="10245" max="10245" width="6.6328125" style="29" bestFit="1" customWidth="1"/>
    <col min="10246" max="10246" width="8.453125" style="29" bestFit="1" customWidth="1"/>
    <col min="10247" max="10247" width="6.6328125" style="29" bestFit="1" customWidth="1"/>
    <col min="10248" max="10248" width="6.6328125" style="29" customWidth="1"/>
    <col min="10249" max="10249" width="6.54296875" style="29" customWidth="1"/>
    <col min="10250" max="10250" width="8" style="29" bestFit="1" customWidth="1"/>
    <col min="10251" max="10251" width="5.54296875" style="29" bestFit="1" customWidth="1"/>
    <col min="10252" max="10494" width="9.08984375" style="29"/>
    <col min="10495" max="10495" width="4.36328125" style="29" bestFit="1" customWidth="1"/>
    <col min="10496" max="10496" width="25.54296875" style="29" bestFit="1" customWidth="1"/>
    <col min="10497" max="10497" width="25.90625" style="29" bestFit="1" customWidth="1"/>
    <col min="10498" max="10498" width="7.54296875" style="29" bestFit="1" customWidth="1"/>
    <col min="10499" max="10499" width="6.6328125" style="29" bestFit="1" customWidth="1"/>
    <col min="10500" max="10500" width="7.54296875" style="29" bestFit="1" customWidth="1"/>
    <col min="10501" max="10501" width="6.6328125" style="29" bestFit="1" customWidth="1"/>
    <col min="10502" max="10502" width="8.453125" style="29" bestFit="1" customWidth="1"/>
    <col min="10503" max="10503" width="6.6328125" style="29" bestFit="1" customWidth="1"/>
    <col min="10504" max="10504" width="6.6328125" style="29" customWidth="1"/>
    <col min="10505" max="10505" width="6.54296875" style="29" customWidth="1"/>
    <col min="10506" max="10506" width="8" style="29" bestFit="1" customWidth="1"/>
    <col min="10507" max="10507" width="5.54296875" style="29" bestFit="1" customWidth="1"/>
    <col min="10508" max="10750" width="9.08984375" style="29"/>
    <col min="10751" max="10751" width="4.36328125" style="29" bestFit="1" customWidth="1"/>
    <col min="10752" max="10752" width="25.54296875" style="29" bestFit="1" customWidth="1"/>
    <col min="10753" max="10753" width="25.90625" style="29" bestFit="1" customWidth="1"/>
    <col min="10754" max="10754" width="7.54296875" style="29" bestFit="1" customWidth="1"/>
    <col min="10755" max="10755" width="6.6328125" style="29" bestFit="1" customWidth="1"/>
    <col min="10756" max="10756" width="7.54296875" style="29" bestFit="1" customWidth="1"/>
    <col min="10757" max="10757" width="6.6328125" style="29" bestFit="1" customWidth="1"/>
    <col min="10758" max="10758" width="8.453125" style="29" bestFit="1" customWidth="1"/>
    <col min="10759" max="10759" width="6.6328125" style="29" bestFit="1" customWidth="1"/>
    <col min="10760" max="10760" width="6.6328125" style="29" customWidth="1"/>
    <col min="10761" max="10761" width="6.54296875" style="29" customWidth="1"/>
    <col min="10762" max="10762" width="8" style="29" bestFit="1" customWidth="1"/>
    <col min="10763" max="10763" width="5.54296875" style="29" bestFit="1" customWidth="1"/>
    <col min="10764" max="11006" width="9.08984375" style="29"/>
    <col min="11007" max="11007" width="4.36328125" style="29" bestFit="1" customWidth="1"/>
    <col min="11008" max="11008" width="25.54296875" style="29" bestFit="1" customWidth="1"/>
    <col min="11009" max="11009" width="25.90625" style="29" bestFit="1" customWidth="1"/>
    <col min="11010" max="11010" width="7.54296875" style="29" bestFit="1" customWidth="1"/>
    <col min="11011" max="11011" width="6.6328125" style="29" bestFit="1" customWidth="1"/>
    <col min="11012" max="11012" width="7.54296875" style="29" bestFit="1" customWidth="1"/>
    <col min="11013" max="11013" width="6.6328125" style="29" bestFit="1" customWidth="1"/>
    <col min="11014" max="11014" width="8.453125" style="29" bestFit="1" customWidth="1"/>
    <col min="11015" max="11015" width="6.6328125" style="29" bestFit="1" customWidth="1"/>
    <col min="11016" max="11016" width="6.6328125" style="29" customWidth="1"/>
    <col min="11017" max="11017" width="6.54296875" style="29" customWidth="1"/>
    <col min="11018" max="11018" width="8" style="29" bestFit="1" customWidth="1"/>
    <col min="11019" max="11019" width="5.54296875" style="29" bestFit="1" customWidth="1"/>
    <col min="11020" max="11262" width="9.08984375" style="29"/>
    <col min="11263" max="11263" width="4.36328125" style="29" bestFit="1" customWidth="1"/>
    <col min="11264" max="11264" width="25.54296875" style="29" bestFit="1" customWidth="1"/>
    <col min="11265" max="11265" width="25.90625" style="29" bestFit="1" customWidth="1"/>
    <col min="11266" max="11266" width="7.54296875" style="29" bestFit="1" customWidth="1"/>
    <col min="11267" max="11267" width="6.6328125" style="29" bestFit="1" customWidth="1"/>
    <col min="11268" max="11268" width="7.54296875" style="29" bestFit="1" customWidth="1"/>
    <col min="11269" max="11269" width="6.6328125" style="29" bestFit="1" customWidth="1"/>
    <col min="11270" max="11270" width="8.453125" style="29" bestFit="1" customWidth="1"/>
    <col min="11271" max="11271" width="6.6328125" style="29" bestFit="1" customWidth="1"/>
    <col min="11272" max="11272" width="6.6328125" style="29" customWidth="1"/>
    <col min="11273" max="11273" width="6.54296875" style="29" customWidth="1"/>
    <col min="11274" max="11274" width="8" style="29" bestFit="1" customWidth="1"/>
    <col min="11275" max="11275" width="5.54296875" style="29" bestFit="1" customWidth="1"/>
    <col min="11276" max="11518" width="9.08984375" style="29"/>
    <col min="11519" max="11519" width="4.36328125" style="29" bestFit="1" customWidth="1"/>
    <col min="11520" max="11520" width="25.54296875" style="29" bestFit="1" customWidth="1"/>
    <col min="11521" max="11521" width="25.90625" style="29" bestFit="1" customWidth="1"/>
    <col min="11522" max="11522" width="7.54296875" style="29" bestFit="1" customWidth="1"/>
    <col min="11523" max="11523" width="6.6328125" style="29" bestFit="1" customWidth="1"/>
    <col min="11524" max="11524" width="7.54296875" style="29" bestFit="1" customWidth="1"/>
    <col min="11525" max="11525" width="6.6328125" style="29" bestFit="1" customWidth="1"/>
    <col min="11526" max="11526" width="8.453125" style="29" bestFit="1" customWidth="1"/>
    <col min="11527" max="11527" width="6.6328125" style="29" bestFit="1" customWidth="1"/>
    <col min="11528" max="11528" width="6.6328125" style="29" customWidth="1"/>
    <col min="11529" max="11529" width="6.54296875" style="29" customWidth="1"/>
    <col min="11530" max="11530" width="8" style="29" bestFit="1" customWidth="1"/>
    <col min="11531" max="11531" width="5.54296875" style="29" bestFit="1" customWidth="1"/>
    <col min="11532" max="11774" width="9.08984375" style="29"/>
    <col min="11775" max="11775" width="4.36328125" style="29" bestFit="1" customWidth="1"/>
    <col min="11776" max="11776" width="25.54296875" style="29" bestFit="1" customWidth="1"/>
    <col min="11777" max="11777" width="25.90625" style="29" bestFit="1" customWidth="1"/>
    <col min="11778" max="11778" width="7.54296875" style="29" bestFit="1" customWidth="1"/>
    <col min="11779" max="11779" width="6.6328125" style="29" bestFit="1" customWidth="1"/>
    <col min="11780" max="11780" width="7.54296875" style="29" bestFit="1" customWidth="1"/>
    <col min="11781" max="11781" width="6.6328125" style="29" bestFit="1" customWidth="1"/>
    <col min="11782" max="11782" width="8.453125" style="29" bestFit="1" customWidth="1"/>
    <col min="11783" max="11783" width="6.6328125" style="29" bestFit="1" customWidth="1"/>
    <col min="11784" max="11784" width="6.6328125" style="29" customWidth="1"/>
    <col min="11785" max="11785" width="6.54296875" style="29" customWidth="1"/>
    <col min="11786" max="11786" width="8" style="29" bestFit="1" customWidth="1"/>
    <col min="11787" max="11787" width="5.54296875" style="29" bestFit="1" customWidth="1"/>
    <col min="11788" max="12030" width="9.08984375" style="29"/>
    <col min="12031" max="12031" width="4.36328125" style="29" bestFit="1" customWidth="1"/>
    <col min="12032" max="12032" width="25.54296875" style="29" bestFit="1" customWidth="1"/>
    <col min="12033" max="12033" width="25.90625" style="29" bestFit="1" customWidth="1"/>
    <col min="12034" max="12034" width="7.54296875" style="29" bestFit="1" customWidth="1"/>
    <col min="12035" max="12035" width="6.6328125" style="29" bestFit="1" customWidth="1"/>
    <col min="12036" max="12036" width="7.54296875" style="29" bestFit="1" customWidth="1"/>
    <col min="12037" max="12037" width="6.6328125" style="29" bestFit="1" customWidth="1"/>
    <col min="12038" max="12038" width="8.453125" style="29" bestFit="1" customWidth="1"/>
    <col min="12039" max="12039" width="6.6328125" style="29" bestFit="1" customWidth="1"/>
    <col min="12040" max="12040" width="6.6328125" style="29" customWidth="1"/>
    <col min="12041" max="12041" width="6.54296875" style="29" customWidth="1"/>
    <col min="12042" max="12042" width="8" style="29" bestFit="1" customWidth="1"/>
    <col min="12043" max="12043" width="5.54296875" style="29" bestFit="1" customWidth="1"/>
    <col min="12044" max="12286" width="9.08984375" style="29"/>
    <col min="12287" max="12287" width="4.36328125" style="29" bestFit="1" customWidth="1"/>
    <col min="12288" max="12288" width="25.54296875" style="29" bestFit="1" customWidth="1"/>
    <col min="12289" max="12289" width="25.90625" style="29" bestFit="1" customWidth="1"/>
    <col min="12290" max="12290" width="7.54296875" style="29" bestFit="1" customWidth="1"/>
    <col min="12291" max="12291" width="6.6328125" style="29" bestFit="1" customWidth="1"/>
    <col min="12292" max="12292" width="7.54296875" style="29" bestFit="1" customWidth="1"/>
    <col min="12293" max="12293" width="6.6328125" style="29" bestFit="1" customWidth="1"/>
    <col min="12294" max="12294" width="8.453125" style="29" bestFit="1" customWidth="1"/>
    <col min="12295" max="12295" width="6.6328125" style="29" bestFit="1" customWidth="1"/>
    <col min="12296" max="12296" width="6.6328125" style="29" customWidth="1"/>
    <col min="12297" max="12297" width="6.54296875" style="29" customWidth="1"/>
    <col min="12298" max="12298" width="8" style="29" bestFit="1" customWidth="1"/>
    <col min="12299" max="12299" width="5.54296875" style="29" bestFit="1" customWidth="1"/>
    <col min="12300" max="12542" width="9.08984375" style="29"/>
    <col min="12543" max="12543" width="4.36328125" style="29" bestFit="1" customWidth="1"/>
    <col min="12544" max="12544" width="25.54296875" style="29" bestFit="1" customWidth="1"/>
    <col min="12545" max="12545" width="25.90625" style="29" bestFit="1" customWidth="1"/>
    <col min="12546" max="12546" width="7.54296875" style="29" bestFit="1" customWidth="1"/>
    <col min="12547" max="12547" width="6.6328125" style="29" bestFit="1" customWidth="1"/>
    <col min="12548" max="12548" width="7.54296875" style="29" bestFit="1" customWidth="1"/>
    <col min="12549" max="12549" width="6.6328125" style="29" bestFit="1" customWidth="1"/>
    <col min="12550" max="12550" width="8.453125" style="29" bestFit="1" customWidth="1"/>
    <col min="12551" max="12551" width="6.6328125" style="29" bestFit="1" customWidth="1"/>
    <col min="12552" max="12552" width="6.6328125" style="29" customWidth="1"/>
    <col min="12553" max="12553" width="6.54296875" style="29" customWidth="1"/>
    <col min="12554" max="12554" width="8" style="29" bestFit="1" customWidth="1"/>
    <col min="12555" max="12555" width="5.54296875" style="29" bestFit="1" customWidth="1"/>
    <col min="12556" max="12798" width="9.08984375" style="29"/>
    <col min="12799" max="12799" width="4.36328125" style="29" bestFit="1" customWidth="1"/>
    <col min="12800" max="12800" width="25.54296875" style="29" bestFit="1" customWidth="1"/>
    <col min="12801" max="12801" width="25.90625" style="29" bestFit="1" customWidth="1"/>
    <col min="12802" max="12802" width="7.54296875" style="29" bestFit="1" customWidth="1"/>
    <col min="12803" max="12803" width="6.6328125" style="29" bestFit="1" customWidth="1"/>
    <col min="12804" max="12804" width="7.54296875" style="29" bestFit="1" customWidth="1"/>
    <col min="12805" max="12805" width="6.6328125" style="29" bestFit="1" customWidth="1"/>
    <col min="12806" max="12806" width="8.453125" style="29" bestFit="1" customWidth="1"/>
    <col min="12807" max="12807" width="6.6328125" style="29" bestFit="1" customWidth="1"/>
    <col min="12808" max="12808" width="6.6328125" style="29" customWidth="1"/>
    <col min="12809" max="12809" width="6.54296875" style="29" customWidth="1"/>
    <col min="12810" max="12810" width="8" style="29" bestFit="1" customWidth="1"/>
    <col min="12811" max="12811" width="5.54296875" style="29" bestFit="1" customWidth="1"/>
    <col min="12812" max="13054" width="9.08984375" style="29"/>
    <col min="13055" max="13055" width="4.36328125" style="29" bestFit="1" customWidth="1"/>
    <col min="13056" max="13056" width="25.54296875" style="29" bestFit="1" customWidth="1"/>
    <col min="13057" max="13057" width="25.90625" style="29" bestFit="1" customWidth="1"/>
    <col min="13058" max="13058" width="7.54296875" style="29" bestFit="1" customWidth="1"/>
    <col min="13059" max="13059" width="6.6328125" style="29" bestFit="1" customWidth="1"/>
    <col min="13060" max="13060" width="7.54296875" style="29" bestFit="1" customWidth="1"/>
    <col min="13061" max="13061" width="6.6328125" style="29" bestFit="1" customWidth="1"/>
    <col min="13062" max="13062" width="8.453125" style="29" bestFit="1" customWidth="1"/>
    <col min="13063" max="13063" width="6.6328125" style="29" bestFit="1" customWidth="1"/>
    <col min="13064" max="13064" width="6.6328125" style="29" customWidth="1"/>
    <col min="13065" max="13065" width="6.54296875" style="29" customWidth="1"/>
    <col min="13066" max="13066" width="8" style="29" bestFit="1" customWidth="1"/>
    <col min="13067" max="13067" width="5.54296875" style="29" bestFit="1" customWidth="1"/>
    <col min="13068" max="13310" width="9.08984375" style="29"/>
    <col min="13311" max="13311" width="4.36328125" style="29" bestFit="1" customWidth="1"/>
    <col min="13312" max="13312" width="25.54296875" style="29" bestFit="1" customWidth="1"/>
    <col min="13313" max="13313" width="25.90625" style="29" bestFit="1" customWidth="1"/>
    <col min="13314" max="13314" width="7.54296875" style="29" bestFit="1" customWidth="1"/>
    <col min="13315" max="13315" width="6.6328125" style="29" bestFit="1" customWidth="1"/>
    <col min="13316" max="13316" width="7.54296875" style="29" bestFit="1" customWidth="1"/>
    <col min="13317" max="13317" width="6.6328125" style="29" bestFit="1" customWidth="1"/>
    <col min="13318" max="13318" width="8.453125" style="29" bestFit="1" customWidth="1"/>
    <col min="13319" max="13319" width="6.6328125" style="29" bestFit="1" customWidth="1"/>
    <col min="13320" max="13320" width="6.6328125" style="29" customWidth="1"/>
    <col min="13321" max="13321" width="6.54296875" style="29" customWidth="1"/>
    <col min="13322" max="13322" width="8" style="29" bestFit="1" customWidth="1"/>
    <col min="13323" max="13323" width="5.54296875" style="29" bestFit="1" customWidth="1"/>
    <col min="13324" max="13566" width="9.08984375" style="29"/>
    <col min="13567" max="13567" width="4.36328125" style="29" bestFit="1" customWidth="1"/>
    <col min="13568" max="13568" width="25.54296875" style="29" bestFit="1" customWidth="1"/>
    <col min="13569" max="13569" width="25.90625" style="29" bestFit="1" customWidth="1"/>
    <col min="13570" max="13570" width="7.54296875" style="29" bestFit="1" customWidth="1"/>
    <col min="13571" max="13571" width="6.6328125" style="29" bestFit="1" customWidth="1"/>
    <col min="13572" max="13572" width="7.54296875" style="29" bestFit="1" customWidth="1"/>
    <col min="13573" max="13573" width="6.6328125" style="29" bestFit="1" customWidth="1"/>
    <col min="13574" max="13574" width="8.453125" style="29" bestFit="1" customWidth="1"/>
    <col min="13575" max="13575" width="6.6328125" style="29" bestFit="1" customWidth="1"/>
    <col min="13576" max="13576" width="6.6328125" style="29" customWidth="1"/>
    <col min="13577" max="13577" width="6.54296875" style="29" customWidth="1"/>
    <col min="13578" max="13578" width="8" style="29" bestFit="1" customWidth="1"/>
    <col min="13579" max="13579" width="5.54296875" style="29" bestFit="1" customWidth="1"/>
    <col min="13580" max="13822" width="9.08984375" style="29"/>
    <col min="13823" max="13823" width="4.36328125" style="29" bestFit="1" customWidth="1"/>
    <col min="13824" max="13824" width="25.54296875" style="29" bestFit="1" customWidth="1"/>
    <col min="13825" max="13825" width="25.90625" style="29" bestFit="1" customWidth="1"/>
    <col min="13826" max="13826" width="7.54296875" style="29" bestFit="1" customWidth="1"/>
    <col min="13827" max="13827" width="6.6328125" style="29" bestFit="1" customWidth="1"/>
    <col min="13828" max="13828" width="7.54296875" style="29" bestFit="1" customWidth="1"/>
    <col min="13829" max="13829" width="6.6328125" style="29" bestFit="1" customWidth="1"/>
    <col min="13830" max="13830" width="8.453125" style="29" bestFit="1" customWidth="1"/>
    <col min="13831" max="13831" width="6.6328125" style="29" bestFit="1" customWidth="1"/>
    <col min="13832" max="13832" width="6.6328125" style="29" customWidth="1"/>
    <col min="13833" max="13833" width="6.54296875" style="29" customWidth="1"/>
    <col min="13834" max="13834" width="8" style="29" bestFit="1" customWidth="1"/>
    <col min="13835" max="13835" width="5.54296875" style="29" bestFit="1" customWidth="1"/>
    <col min="13836" max="14078" width="9.08984375" style="29"/>
    <col min="14079" max="14079" width="4.36328125" style="29" bestFit="1" customWidth="1"/>
    <col min="14080" max="14080" width="25.54296875" style="29" bestFit="1" customWidth="1"/>
    <col min="14081" max="14081" width="25.90625" style="29" bestFit="1" customWidth="1"/>
    <col min="14082" max="14082" width="7.54296875" style="29" bestFit="1" customWidth="1"/>
    <col min="14083" max="14083" width="6.6328125" style="29" bestFit="1" customWidth="1"/>
    <col min="14084" max="14084" width="7.54296875" style="29" bestFit="1" customWidth="1"/>
    <col min="14085" max="14085" width="6.6328125" style="29" bestFit="1" customWidth="1"/>
    <col min="14086" max="14086" width="8.453125" style="29" bestFit="1" customWidth="1"/>
    <col min="14087" max="14087" width="6.6328125" style="29" bestFit="1" customWidth="1"/>
    <col min="14088" max="14088" width="6.6328125" style="29" customWidth="1"/>
    <col min="14089" max="14089" width="6.54296875" style="29" customWidth="1"/>
    <col min="14090" max="14090" width="8" style="29" bestFit="1" customWidth="1"/>
    <col min="14091" max="14091" width="5.54296875" style="29" bestFit="1" customWidth="1"/>
    <col min="14092" max="14334" width="9.08984375" style="29"/>
    <col min="14335" max="14335" width="4.36328125" style="29" bestFit="1" customWidth="1"/>
    <col min="14336" max="14336" width="25.54296875" style="29" bestFit="1" customWidth="1"/>
    <col min="14337" max="14337" width="25.90625" style="29" bestFit="1" customWidth="1"/>
    <col min="14338" max="14338" width="7.54296875" style="29" bestFit="1" customWidth="1"/>
    <col min="14339" max="14339" width="6.6328125" style="29" bestFit="1" customWidth="1"/>
    <col min="14340" max="14340" width="7.54296875" style="29" bestFit="1" customWidth="1"/>
    <col min="14341" max="14341" width="6.6328125" style="29" bestFit="1" customWidth="1"/>
    <col min="14342" max="14342" width="8.453125" style="29" bestFit="1" customWidth="1"/>
    <col min="14343" max="14343" width="6.6328125" style="29" bestFit="1" customWidth="1"/>
    <col min="14344" max="14344" width="6.6328125" style="29" customWidth="1"/>
    <col min="14345" max="14345" width="6.54296875" style="29" customWidth="1"/>
    <col min="14346" max="14346" width="8" style="29" bestFit="1" customWidth="1"/>
    <col min="14347" max="14347" width="5.54296875" style="29" bestFit="1" customWidth="1"/>
    <col min="14348" max="14590" width="9.08984375" style="29"/>
    <col min="14591" max="14591" width="4.36328125" style="29" bestFit="1" customWidth="1"/>
    <col min="14592" max="14592" width="25.54296875" style="29" bestFit="1" customWidth="1"/>
    <col min="14593" max="14593" width="25.90625" style="29" bestFit="1" customWidth="1"/>
    <col min="14594" max="14594" width="7.54296875" style="29" bestFit="1" customWidth="1"/>
    <col min="14595" max="14595" width="6.6328125" style="29" bestFit="1" customWidth="1"/>
    <col min="14596" max="14596" width="7.54296875" style="29" bestFit="1" customWidth="1"/>
    <col min="14597" max="14597" width="6.6328125" style="29" bestFit="1" customWidth="1"/>
    <col min="14598" max="14598" width="8.453125" style="29" bestFit="1" customWidth="1"/>
    <col min="14599" max="14599" width="6.6328125" style="29" bestFit="1" customWidth="1"/>
    <col min="14600" max="14600" width="6.6328125" style="29" customWidth="1"/>
    <col min="14601" max="14601" width="6.54296875" style="29" customWidth="1"/>
    <col min="14602" max="14602" width="8" style="29" bestFit="1" customWidth="1"/>
    <col min="14603" max="14603" width="5.54296875" style="29" bestFit="1" customWidth="1"/>
    <col min="14604" max="14846" width="9.08984375" style="29"/>
    <col min="14847" max="14847" width="4.36328125" style="29" bestFit="1" customWidth="1"/>
    <col min="14848" max="14848" width="25.54296875" style="29" bestFit="1" customWidth="1"/>
    <col min="14849" max="14849" width="25.90625" style="29" bestFit="1" customWidth="1"/>
    <col min="14850" max="14850" width="7.54296875" style="29" bestFit="1" customWidth="1"/>
    <col min="14851" max="14851" width="6.6328125" style="29" bestFit="1" customWidth="1"/>
    <col min="14852" max="14852" width="7.54296875" style="29" bestFit="1" customWidth="1"/>
    <col min="14853" max="14853" width="6.6328125" style="29" bestFit="1" customWidth="1"/>
    <col min="14854" max="14854" width="8.453125" style="29" bestFit="1" customWidth="1"/>
    <col min="14855" max="14855" width="6.6328125" style="29" bestFit="1" customWidth="1"/>
    <col min="14856" max="14856" width="6.6328125" style="29" customWidth="1"/>
    <col min="14857" max="14857" width="6.54296875" style="29" customWidth="1"/>
    <col min="14858" max="14858" width="8" style="29" bestFit="1" customWidth="1"/>
    <col min="14859" max="14859" width="5.54296875" style="29" bestFit="1" customWidth="1"/>
    <col min="14860" max="15102" width="9.08984375" style="29"/>
    <col min="15103" max="15103" width="4.36328125" style="29" bestFit="1" customWidth="1"/>
    <col min="15104" max="15104" width="25.54296875" style="29" bestFit="1" customWidth="1"/>
    <col min="15105" max="15105" width="25.90625" style="29" bestFit="1" customWidth="1"/>
    <col min="15106" max="15106" width="7.54296875" style="29" bestFit="1" customWidth="1"/>
    <col min="15107" max="15107" width="6.6328125" style="29" bestFit="1" customWidth="1"/>
    <col min="15108" max="15108" width="7.54296875" style="29" bestFit="1" customWidth="1"/>
    <col min="15109" max="15109" width="6.6328125" style="29" bestFit="1" customWidth="1"/>
    <col min="15110" max="15110" width="8.453125" style="29" bestFit="1" customWidth="1"/>
    <col min="15111" max="15111" width="6.6328125" style="29" bestFit="1" customWidth="1"/>
    <col min="15112" max="15112" width="6.6328125" style="29" customWidth="1"/>
    <col min="15113" max="15113" width="6.54296875" style="29" customWidth="1"/>
    <col min="15114" max="15114" width="8" style="29" bestFit="1" customWidth="1"/>
    <col min="15115" max="15115" width="5.54296875" style="29" bestFit="1" customWidth="1"/>
    <col min="15116" max="15358" width="9.08984375" style="29"/>
    <col min="15359" max="15359" width="4.36328125" style="29" bestFit="1" customWidth="1"/>
    <col min="15360" max="15360" width="25.54296875" style="29" bestFit="1" customWidth="1"/>
    <col min="15361" max="15361" width="25.90625" style="29" bestFit="1" customWidth="1"/>
    <col min="15362" max="15362" width="7.54296875" style="29" bestFit="1" customWidth="1"/>
    <col min="15363" max="15363" width="6.6328125" style="29" bestFit="1" customWidth="1"/>
    <col min="15364" max="15364" width="7.54296875" style="29" bestFit="1" customWidth="1"/>
    <col min="15365" max="15365" width="6.6328125" style="29" bestFit="1" customWidth="1"/>
    <col min="15366" max="15366" width="8.453125" style="29" bestFit="1" customWidth="1"/>
    <col min="15367" max="15367" width="6.6328125" style="29" bestFit="1" customWidth="1"/>
    <col min="15368" max="15368" width="6.6328125" style="29" customWidth="1"/>
    <col min="15369" max="15369" width="6.54296875" style="29" customWidth="1"/>
    <col min="15370" max="15370" width="8" style="29" bestFit="1" customWidth="1"/>
    <col min="15371" max="15371" width="5.54296875" style="29" bestFit="1" customWidth="1"/>
    <col min="15372" max="15614" width="9.08984375" style="29"/>
    <col min="15615" max="15615" width="4.36328125" style="29" bestFit="1" customWidth="1"/>
    <col min="15616" max="15616" width="25.54296875" style="29" bestFit="1" customWidth="1"/>
    <col min="15617" max="15617" width="25.90625" style="29" bestFit="1" customWidth="1"/>
    <col min="15618" max="15618" width="7.54296875" style="29" bestFit="1" customWidth="1"/>
    <col min="15619" max="15619" width="6.6328125" style="29" bestFit="1" customWidth="1"/>
    <col min="15620" max="15620" width="7.54296875" style="29" bestFit="1" customWidth="1"/>
    <col min="15621" max="15621" width="6.6328125" style="29" bestFit="1" customWidth="1"/>
    <col min="15622" max="15622" width="8.453125" style="29" bestFit="1" customWidth="1"/>
    <col min="15623" max="15623" width="6.6328125" style="29" bestFit="1" customWidth="1"/>
    <col min="15624" max="15624" width="6.6328125" style="29" customWidth="1"/>
    <col min="15625" max="15625" width="6.54296875" style="29" customWidth="1"/>
    <col min="15626" max="15626" width="8" style="29" bestFit="1" customWidth="1"/>
    <col min="15627" max="15627" width="5.54296875" style="29" bestFit="1" customWidth="1"/>
    <col min="15628" max="15870" width="9.08984375" style="29"/>
    <col min="15871" max="15871" width="4.36328125" style="29" bestFit="1" customWidth="1"/>
    <col min="15872" max="15872" width="25.54296875" style="29" bestFit="1" customWidth="1"/>
    <col min="15873" max="15873" width="25.90625" style="29" bestFit="1" customWidth="1"/>
    <col min="15874" max="15874" width="7.54296875" style="29" bestFit="1" customWidth="1"/>
    <col min="15875" max="15875" width="6.6328125" style="29" bestFit="1" customWidth="1"/>
    <col min="15876" max="15876" width="7.54296875" style="29" bestFit="1" customWidth="1"/>
    <col min="15877" max="15877" width="6.6328125" style="29" bestFit="1" customWidth="1"/>
    <col min="15878" max="15878" width="8.453125" style="29" bestFit="1" customWidth="1"/>
    <col min="15879" max="15879" width="6.6328125" style="29" bestFit="1" customWidth="1"/>
    <col min="15880" max="15880" width="6.6328125" style="29" customWidth="1"/>
    <col min="15881" max="15881" width="6.54296875" style="29" customWidth="1"/>
    <col min="15882" max="15882" width="8" style="29" bestFit="1" customWidth="1"/>
    <col min="15883" max="15883" width="5.54296875" style="29" bestFit="1" customWidth="1"/>
    <col min="15884" max="16126" width="9.08984375" style="29"/>
    <col min="16127" max="16127" width="4.36328125" style="29" bestFit="1" customWidth="1"/>
    <col min="16128" max="16128" width="25.54296875" style="29" bestFit="1" customWidth="1"/>
    <col min="16129" max="16129" width="25.90625" style="29" bestFit="1" customWidth="1"/>
    <col min="16130" max="16130" width="7.54296875" style="29" bestFit="1" customWidth="1"/>
    <col min="16131" max="16131" width="6.6328125" style="29" bestFit="1" customWidth="1"/>
    <col min="16132" max="16132" width="7.54296875" style="29" bestFit="1" customWidth="1"/>
    <col min="16133" max="16133" width="6.6328125" style="29" bestFit="1" customWidth="1"/>
    <col min="16134" max="16134" width="8.453125" style="29" bestFit="1" customWidth="1"/>
    <col min="16135" max="16135" width="6.6328125" style="29" bestFit="1" customWidth="1"/>
    <col min="16136" max="16136" width="6.6328125" style="29" customWidth="1"/>
    <col min="16137" max="16137" width="6.54296875" style="29" customWidth="1"/>
    <col min="16138" max="16138" width="8" style="29" bestFit="1" customWidth="1"/>
    <col min="16139" max="16139" width="5.54296875" style="29" bestFit="1" customWidth="1"/>
    <col min="16140" max="16382" width="9.08984375" style="29"/>
    <col min="16383" max="16384" width="9.08984375" style="29" customWidth="1"/>
  </cols>
  <sheetData>
    <row r="1" spans="1:13" ht="15.5" x14ac:dyDescent="0.35">
      <c r="A1" s="28" t="s">
        <v>87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5.5" x14ac:dyDescent="0.35">
      <c r="A2" s="28" t="s">
        <v>401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x14ac:dyDescent="0.35">
      <c r="A3" s="30"/>
      <c r="B3" s="31"/>
      <c r="C3" s="31"/>
      <c r="D3" s="32"/>
      <c r="F3" s="32"/>
      <c r="H3" s="32"/>
      <c r="J3" s="32"/>
      <c r="L3" s="20"/>
      <c r="M3" s="20"/>
    </row>
    <row r="4" spans="1:13" ht="15.5" x14ac:dyDescent="0.35">
      <c r="A4" s="30"/>
      <c r="B4" s="33" t="s">
        <v>88</v>
      </c>
      <c r="C4" s="34"/>
      <c r="D4" s="34"/>
      <c r="E4" s="34"/>
      <c r="F4" s="34"/>
      <c r="G4" s="34"/>
      <c r="H4" s="34"/>
      <c r="I4" s="34"/>
      <c r="J4" s="34"/>
      <c r="K4" s="31"/>
      <c r="L4" s="20"/>
      <c r="M4" s="20"/>
    </row>
    <row r="5" spans="1:13" s="27" customFormat="1" x14ac:dyDescent="0.35">
      <c r="A5" s="19"/>
      <c r="B5" s="19"/>
      <c r="C5" s="24"/>
      <c r="D5" s="25" t="s">
        <v>0</v>
      </c>
      <c r="E5" s="25" t="s">
        <v>5</v>
      </c>
      <c r="F5" s="25" t="s">
        <v>1</v>
      </c>
      <c r="G5" s="25" t="s">
        <v>5</v>
      </c>
      <c r="H5" s="25" t="s">
        <v>2</v>
      </c>
      <c r="I5" s="25" t="s">
        <v>5</v>
      </c>
      <c r="J5" s="25" t="s">
        <v>3</v>
      </c>
      <c r="K5" s="25" t="s">
        <v>5</v>
      </c>
      <c r="L5" s="26" t="s">
        <v>4</v>
      </c>
      <c r="M5" s="26" t="s">
        <v>5</v>
      </c>
    </row>
    <row r="6" spans="1:13" x14ac:dyDescent="0.35">
      <c r="A6" s="5" t="s">
        <v>77</v>
      </c>
      <c r="B6" s="35" t="s">
        <v>207</v>
      </c>
      <c r="C6" s="35" t="s">
        <v>34</v>
      </c>
      <c r="D6" s="36">
        <v>11.45</v>
      </c>
      <c r="E6" s="37">
        <f t="shared" ref="E6:E37" si="0">RANK(D6,D$6:D$110)</f>
        <v>10</v>
      </c>
      <c r="F6" s="36">
        <v>10.74</v>
      </c>
      <c r="G6" s="37">
        <f t="shared" ref="G6:G37" si="1">RANK(F6,F$6:F$110)</f>
        <v>8</v>
      </c>
      <c r="H6" s="36">
        <v>10.84</v>
      </c>
      <c r="I6" s="37">
        <f t="shared" ref="I6:I37" si="2">RANK(H6,H$6:H$110)</f>
        <v>1</v>
      </c>
      <c r="J6" s="36">
        <v>11.4</v>
      </c>
      <c r="K6" s="37">
        <f t="shared" ref="K6:K37" si="3">RANK(J6,J$6:J$110)</f>
        <v>8</v>
      </c>
      <c r="L6" s="21">
        <f t="shared" ref="L6:L37" si="4">D6+F6+H6+J6</f>
        <v>44.43</v>
      </c>
      <c r="M6" s="38">
        <f t="shared" ref="M6:M37" si="5">RANK(L6,L$6:L$110)</f>
        <v>1</v>
      </c>
    </row>
    <row r="7" spans="1:13" x14ac:dyDescent="0.35">
      <c r="A7" s="7" t="s">
        <v>78</v>
      </c>
      <c r="B7" s="35" t="s">
        <v>209</v>
      </c>
      <c r="C7" s="35" t="s">
        <v>34</v>
      </c>
      <c r="D7" s="36">
        <v>11.55</v>
      </c>
      <c r="E7" s="37">
        <f t="shared" si="0"/>
        <v>5</v>
      </c>
      <c r="F7" s="36">
        <v>10.9</v>
      </c>
      <c r="G7" s="37">
        <f t="shared" si="1"/>
        <v>1</v>
      </c>
      <c r="H7" s="36">
        <v>10.57</v>
      </c>
      <c r="I7" s="37">
        <f t="shared" si="2"/>
        <v>5</v>
      </c>
      <c r="J7" s="36">
        <v>11.4</v>
      </c>
      <c r="K7" s="37">
        <f t="shared" si="3"/>
        <v>8</v>
      </c>
      <c r="L7" s="21">
        <f t="shared" si="4"/>
        <v>44.42</v>
      </c>
      <c r="M7" s="38">
        <f t="shared" si="5"/>
        <v>2</v>
      </c>
    </row>
    <row r="8" spans="1:13" x14ac:dyDescent="0.35">
      <c r="A8" s="6" t="s">
        <v>37</v>
      </c>
      <c r="B8" s="39" t="s">
        <v>214</v>
      </c>
      <c r="C8" s="39" t="s">
        <v>52</v>
      </c>
      <c r="D8" s="40">
        <v>11.4</v>
      </c>
      <c r="E8" s="41">
        <f t="shared" si="0"/>
        <v>17</v>
      </c>
      <c r="F8" s="40">
        <v>10.77</v>
      </c>
      <c r="G8" s="41">
        <f t="shared" si="1"/>
        <v>4</v>
      </c>
      <c r="H8" s="40">
        <v>10.23</v>
      </c>
      <c r="I8" s="41">
        <f t="shared" si="2"/>
        <v>13</v>
      </c>
      <c r="J8" s="40">
        <v>11.94</v>
      </c>
      <c r="K8" s="41">
        <f t="shared" si="3"/>
        <v>1</v>
      </c>
      <c r="L8" s="42">
        <f t="shared" si="4"/>
        <v>44.34</v>
      </c>
      <c r="M8" s="43">
        <f t="shared" si="5"/>
        <v>3</v>
      </c>
    </row>
    <row r="9" spans="1:13" x14ac:dyDescent="0.35">
      <c r="A9" s="5" t="s">
        <v>199</v>
      </c>
      <c r="B9" s="35" t="s">
        <v>200</v>
      </c>
      <c r="C9" s="35" t="s">
        <v>34</v>
      </c>
      <c r="D9" s="36">
        <v>11.4</v>
      </c>
      <c r="E9" s="37">
        <f t="shared" si="0"/>
        <v>17</v>
      </c>
      <c r="F9" s="36">
        <v>10.77</v>
      </c>
      <c r="G9" s="37">
        <f t="shared" si="1"/>
        <v>4</v>
      </c>
      <c r="H9" s="36">
        <v>10.37</v>
      </c>
      <c r="I9" s="37">
        <f t="shared" si="2"/>
        <v>11</v>
      </c>
      <c r="J9" s="36">
        <v>11.77</v>
      </c>
      <c r="K9" s="37">
        <f t="shared" si="3"/>
        <v>2</v>
      </c>
      <c r="L9" s="21">
        <f t="shared" si="4"/>
        <v>44.31</v>
      </c>
      <c r="M9" s="38">
        <f t="shared" si="5"/>
        <v>4</v>
      </c>
    </row>
    <row r="10" spans="1:13" x14ac:dyDescent="0.35">
      <c r="A10" s="5" t="s">
        <v>196</v>
      </c>
      <c r="B10" s="35" t="s">
        <v>197</v>
      </c>
      <c r="C10" s="35" t="s">
        <v>34</v>
      </c>
      <c r="D10" s="36">
        <v>11.45</v>
      </c>
      <c r="E10" s="37">
        <f t="shared" si="0"/>
        <v>10</v>
      </c>
      <c r="F10" s="36">
        <v>10.74</v>
      </c>
      <c r="G10" s="37">
        <f t="shared" si="1"/>
        <v>8</v>
      </c>
      <c r="H10" s="36">
        <v>10.67</v>
      </c>
      <c r="I10" s="37">
        <f t="shared" si="2"/>
        <v>3</v>
      </c>
      <c r="J10" s="36">
        <v>11.37</v>
      </c>
      <c r="K10" s="37">
        <f t="shared" si="3"/>
        <v>13</v>
      </c>
      <c r="L10" s="21">
        <f t="shared" si="4"/>
        <v>44.23</v>
      </c>
      <c r="M10" s="38">
        <f t="shared" si="5"/>
        <v>5</v>
      </c>
    </row>
    <row r="11" spans="1:13" x14ac:dyDescent="0.35">
      <c r="A11" s="5" t="s">
        <v>330</v>
      </c>
      <c r="B11" s="35" t="s">
        <v>331</v>
      </c>
      <c r="C11" s="35" t="s">
        <v>50</v>
      </c>
      <c r="D11" s="36">
        <v>11.5</v>
      </c>
      <c r="E11" s="37">
        <f t="shared" si="0"/>
        <v>6</v>
      </c>
      <c r="F11" s="36">
        <v>10.8</v>
      </c>
      <c r="G11" s="37">
        <f t="shared" si="1"/>
        <v>3</v>
      </c>
      <c r="H11" s="36">
        <v>10.6</v>
      </c>
      <c r="I11" s="37">
        <f t="shared" si="2"/>
        <v>4</v>
      </c>
      <c r="J11" s="36">
        <v>11.3</v>
      </c>
      <c r="K11" s="37">
        <f t="shared" si="3"/>
        <v>21</v>
      </c>
      <c r="L11" s="21">
        <f t="shared" si="4"/>
        <v>44.2</v>
      </c>
      <c r="M11" s="38">
        <f t="shared" si="5"/>
        <v>6</v>
      </c>
    </row>
    <row r="12" spans="1:13" x14ac:dyDescent="0.35">
      <c r="A12" s="5" t="s">
        <v>332</v>
      </c>
      <c r="B12" s="35" t="s">
        <v>333</v>
      </c>
      <c r="C12" s="35" t="s">
        <v>50</v>
      </c>
      <c r="D12" s="36">
        <v>11.6</v>
      </c>
      <c r="E12" s="37">
        <f t="shared" si="0"/>
        <v>2</v>
      </c>
      <c r="F12" s="36">
        <v>10.77</v>
      </c>
      <c r="G12" s="37">
        <f t="shared" si="1"/>
        <v>4</v>
      </c>
      <c r="H12" s="36">
        <v>9.77</v>
      </c>
      <c r="I12" s="37">
        <f t="shared" si="2"/>
        <v>32</v>
      </c>
      <c r="J12" s="36">
        <v>11.34</v>
      </c>
      <c r="K12" s="37">
        <f t="shared" si="3"/>
        <v>16</v>
      </c>
      <c r="L12" s="21">
        <f t="shared" si="4"/>
        <v>43.480000000000004</v>
      </c>
      <c r="M12" s="38">
        <f t="shared" si="5"/>
        <v>7</v>
      </c>
    </row>
    <row r="13" spans="1:13" x14ac:dyDescent="0.35">
      <c r="A13" s="7" t="s">
        <v>74</v>
      </c>
      <c r="B13" s="35" t="s">
        <v>193</v>
      </c>
      <c r="C13" s="35" t="s">
        <v>61</v>
      </c>
      <c r="D13" s="36">
        <v>11.2</v>
      </c>
      <c r="E13" s="37">
        <f t="shared" si="0"/>
        <v>37</v>
      </c>
      <c r="F13" s="36">
        <v>10.37</v>
      </c>
      <c r="G13" s="37">
        <f t="shared" si="1"/>
        <v>23</v>
      </c>
      <c r="H13" s="36">
        <v>10.7</v>
      </c>
      <c r="I13" s="37">
        <f t="shared" si="2"/>
        <v>2</v>
      </c>
      <c r="J13" s="36">
        <v>11.17</v>
      </c>
      <c r="K13" s="37">
        <f t="shared" si="3"/>
        <v>34</v>
      </c>
      <c r="L13" s="21">
        <f t="shared" si="4"/>
        <v>43.44</v>
      </c>
      <c r="M13" s="38">
        <f t="shared" si="5"/>
        <v>8</v>
      </c>
    </row>
    <row r="14" spans="1:13" x14ac:dyDescent="0.35">
      <c r="A14" s="7" t="s">
        <v>17</v>
      </c>
      <c r="B14" s="35" t="s">
        <v>136</v>
      </c>
      <c r="C14" s="35" t="s">
        <v>133</v>
      </c>
      <c r="D14" s="36">
        <v>11</v>
      </c>
      <c r="E14" s="37">
        <f t="shared" si="0"/>
        <v>68</v>
      </c>
      <c r="F14" s="36">
        <v>10.84</v>
      </c>
      <c r="G14" s="37">
        <f t="shared" si="1"/>
        <v>2</v>
      </c>
      <c r="H14" s="36">
        <v>10.130000000000001</v>
      </c>
      <c r="I14" s="37">
        <f t="shared" si="2"/>
        <v>17</v>
      </c>
      <c r="J14" s="36">
        <v>11.4</v>
      </c>
      <c r="K14" s="37">
        <f t="shared" si="3"/>
        <v>8</v>
      </c>
      <c r="L14" s="21">
        <f t="shared" si="4"/>
        <v>43.37</v>
      </c>
      <c r="M14" s="38">
        <f t="shared" si="5"/>
        <v>9</v>
      </c>
    </row>
    <row r="15" spans="1:13" x14ac:dyDescent="0.35">
      <c r="A15" s="8">
        <v>91</v>
      </c>
      <c r="B15" s="35" t="s">
        <v>213</v>
      </c>
      <c r="C15" s="35" t="s">
        <v>212</v>
      </c>
      <c r="D15" s="36">
        <v>10.95</v>
      </c>
      <c r="E15" s="37">
        <f t="shared" si="0"/>
        <v>75</v>
      </c>
      <c r="F15" s="36">
        <v>10.54</v>
      </c>
      <c r="G15" s="37">
        <f t="shared" si="1"/>
        <v>16</v>
      </c>
      <c r="H15" s="36">
        <v>10.57</v>
      </c>
      <c r="I15" s="37">
        <f t="shared" si="2"/>
        <v>5</v>
      </c>
      <c r="J15" s="36">
        <v>11.2</v>
      </c>
      <c r="K15" s="37">
        <f t="shared" si="3"/>
        <v>28</v>
      </c>
      <c r="L15" s="21">
        <f t="shared" si="4"/>
        <v>43.260000000000005</v>
      </c>
      <c r="M15" s="38">
        <f t="shared" si="5"/>
        <v>10</v>
      </c>
    </row>
    <row r="16" spans="1:13" x14ac:dyDescent="0.35">
      <c r="A16" s="5" t="s">
        <v>322</v>
      </c>
      <c r="B16" s="35" t="s">
        <v>315</v>
      </c>
      <c r="C16" s="35" t="s">
        <v>162</v>
      </c>
      <c r="D16" s="36">
        <v>11.15</v>
      </c>
      <c r="E16" s="37">
        <f t="shared" si="0"/>
        <v>45</v>
      </c>
      <c r="F16" s="36">
        <v>10.67</v>
      </c>
      <c r="G16" s="37">
        <f t="shared" si="1"/>
        <v>11</v>
      </c>
      <c r="H16" s="36">
        <v>10.130000000000001</v>
      </c>
      <c r="I16" s="37">
        <f t="shared" si="2"/>
        <v>17</v>
      </c>
      <c r="J16" s="36">
        <v>11.3</v>
      </c>
      <c r="K16" s="37">
        <f t="shared" si="3"/>
        <v>21</v>
      </c>
      <c r="L16" s="21">
        <f t="shared" si="4"/>
        <v>43.25</v>
      </c>
      <c r="M16" s="38">
        <f t="shared" si="5"/>
        <v>11</v>
      </c>
    </row>
    <row r="17" spans="1:13" x14ac:dyDescent="0.35">
      <c r="A17" s="7" t="s">
        <v>300</v>
      </c>
      <c r="B17" s="35" t="s">
        <v>301</v>
      </c>
      <c r="C17" s="35" t="s">
        <v>157</v>
      </c>
      <c r="D17" s="36">
        <v>11.2</v>
      </c>
      <c r="E17" s="37">
        <f t="shared" si="0"/>
        <v>37</v>
      </c>
      <c r="F17" s="36">
        <v>10.7</v>
      </c>
      <c r="G17" s="37">
        <f t="shared" si="1"/>
        <v>10</v>
      </c>
      <c r="H17" s="36">
        <v>10</v>
      </c>
      <c r="I17" s="37">
        <f t="shared" si="2"/>
        <v>24</v>
      </c>
      <c r="J17" s="36">
        <v>11.34</v>
      </c>
      <c r="K17" s="37">
        <f t="shared" si="3"/>
        <v>16</v>
      </c>
      <c r="L17" s="21">
        <f t="shared" si="4"/>
        <v>43.239999999999995</v>
      </c>
      <c r="M17" s="38">
        <f t="shared" si="5"/>
        <v>12</v>
      </c>
    </row>
    <row r="18" spans="1:13" x14ac:dyDescent="0.35">
      <c r="A18" s="7" t="s">
        <v>35</v>
      </c>
      <c r="B18" s="35" t="s">
        <v>203</v>
      </c>
      <c r="C18" s="35" t="s">
        <v>34</v>
      </c>
      <c r="D18" s="36">
        <v>11.45</v>
      </c>
      <c r="E18" s="37">
        <f t="shared" si="0"/>
        <v>10</v>
      </c>
      <c r="F18" s="36">
        <v>10.4</v>
      </c>
      <c r="G18" s="37">
        <f t="shared" si="1"/>
        <v>22</v>
      </c>
      <c r="H18" s="36">
        <v>9.6300000000000008</v>
      </c>
      <c r="I18" s="37">
        <f t="shared" si="2"/>
        <v>41</v>
      </c>
      <c r="J18" s="36">
        <v>11.64</v>
      </c>
      <c r="K18" s="37">
        <f t="shared" si="3"/>
        <v>4</v>
      </c>
      <c r="L18" s="21">
        <f t="shared" si="4"/>
        <v>43.120000000000005</v>
      </c>
      <c r="M18" s="38">
        <f t="shared" si="5"/>
        <v>13</v>
      </c>
    </row>
    <row r="19" spans="1:13" x14ac:dyDescent="0.35">
      <c r="A19" s="5">
        <v>82</v>
      </c>
      <c r="B19" s="35" t="s">
        <v>204</v>
      </c>
      <c r="C19" s="35" t="s">
        <v>34</v>
      </c>
      <c r="D19" s="36">
        <v>11.45</v>
      </c>
      <c r="E19" s="37">
        <f t="shared" si="0"/>
        <v>10</v>
      </c>
      <c r="F19" s="36">
        <v>10.039999999999999</v>
      </c>
      <c r="G19" s="37">
        <f t="shared" si="1"/>
        <v>42</v>
      </c>
      <c r="H19" s="36">
        <v>10.3</v>
      </c>
      <c r="I19" s="37">
        <f t="shared" si="2"/>
        <v>12</v>
      </c>
      <c r="J19" s="36">
        <v>11.3</v>
      </c>
      <c r="K19" s="37">
        <f t="shared" si="3"/>
        <v>21</v>
      </c>
      <c r="L19" s="21">
        <f t="shared" si="4"/>
        <v>43.09</v>
      </c>
      <c r="M19" s="38">
        <f t="shared" si="5"/>
        <v>14</v>
      </c>
    </row>
    <row r="20" spans="1:13" x14ac:dyDescent="0.35">
      <c r="A20" s="5" t="s">
        <v>10</v>
      </c>
      <c r="B20" s="35" t="s">
        <v>102</v>
      </c>
      <c r="C20" s="35" t="s">
        <v>54</v>
      </c>
      <c r="D20" s="36">
        <v>11.25</v>
      </c>
      <c r="E20" s="37">
        <f t="shared" si="0"/>
        <v>31</v>
      </c>
      <c r="F20" s="36">
        <v>10.34</v>
      </c>
      <c r="G20" s="37">
        <f t="shared" si="1"/>
        <v>28</v>
      </c>
      <c r="H20" s="36">
        <v>10.5</v>
      </c>
      <c r="I20" s="37">
        <f t="shared" si="2"/>
        <v>7</v>
      </c>
      <c r="J20" s="36">
        <v>10.9</v>
      </c>
      <c r="K20" s="37">
        <f t="shared" si="3"/>
        <v>60</v>
      </c>
      <c r="L20" s="21">
        <f t="shared" si="4"/>
        <v>42.99</v>
      </c>
      <c r="M20" s="38">
        <f t="shared" si="5"/>
        <v>15</v>
      </c>
    </row>
    <row r="21" spans="1:13" x14ac:dyDescent="0.35">
      <c r="A21" s="8" t="s">
        <v>33</v>
      </c>
      <c r="B21" s="35" t="s">
        <v>198</v>
      </c>
      <c r="C21" s="35" t="s">
        <v>34</v>
      </c>
      <c r="D21" s="36">
        <v>11.25</v>
      </c>
      <c r="E21" s="37">
        <f t="shared" si="0"/>
        <v>31</v>
      </c>
      <c r="F21" s="36">
        <v>10.37</v>
      </c>
      <c r="G21" s="37">
        <f t="shared" si="1"/>
        <v>23</v>
      </c>
      <c r="H21" s="36">
        <v>10</v>
      </c>
      <c r="I21" s="37">
        <f t="shared" si="2"/>
        <v>24</v>
      </c>
      <c r="J21" s="36">
        <v>11.37</v>
      </c>
      <c r="K21" s="37">
        <f t="shared" si="3"/>
        <v>13</v>
      </c>
      <c r="L21" s="21">
        <f t="shared" si="4"/>
        <v>42.989999999999995</v>
      </c>
      <c r="M21" s="38">
        <f t="shared" si="5"/>
        <v>16</v>
      </c>
    </row>
    <row r="22" spans="1:13" x14ac:dyDescent="0.35">
      <c r="A22" s="5" t="s">
        <v>51</v>
      </c>
      <c r="B22" s="35" t="s">
        <v>101</v>
      </c>
      <c r="C22" s="35" t="s">
        <v>54</v>
      </c>
      <c r="D22" s="36">
        <v>11.5</v>
      </c>
      <c r="E22" s="37">
        <f t="shared" si="0"/>
        <v>6</v>
      </c>
      <c r="F22" s="36">
        <v>10.37</v>
      </c>
      <c r="G22" s="37">
        <f t="shared" si="1"/>
        <v>23</v>
      </c>
      <c r="H22" s="36">
        <v>10.199999999999999</v>
      </c>
      <c r="I22" s="37">
        <f t="shared" si="2"/>
        <v>15</v>
      </c>
      <c r="J22" s="36">
        <v>10.84</v>
      </c>
      <c r="K22" s="37">
        <f t="shared" si="3"/>
        <v>68</v>
      </c>
      <c r="L22" s="21">
        <f t="shared" si="4"/>
        <v>42.91</v>
      </c>
      <c r="M22" s="38">
        <f t="shared" si="5"/>
        <v>17</v>
      </c>
    </row>
    <row r="23" spans="1:13" x14ac:dyDescent="0.35">
      <c r="A23" s="8" t="s">
        <v>232</v>
      </c>
      <c r="B23" s="35" t="s">
        <v>233</v>
      </c>
      <c r="C23" s="35" t="s">
        <v>230</v>
      </c>
      <c r="D23" s="36">
        <v>11.05</v>
      </c>
      <c r="E23" s="37">
        <f t="shared" si="0"/>
        <v>66</v>
      </c>
      <c r="F23" s="36">
        <v>10.67</v>
      </c>
      <c r="G23" s="37">
        <f t="shared" si="1"/>
        <v>11</v>
      </c>
      <c r="H23" s="36">
        <v>9.9</v>
      </c>
      <c r="I23" s="37">
        <f t="shared" si="2"/>
        <v>28</v>
      </c>
      <c r="J23" s="36">
        <v>11.24</v>
      </c>
      <c r="K23" s="37">
        <f t="shared" si="3"/>
        <v>26</v>
      </c>
      <c r="L23" s="21">
        <f t="shared" si="4"/>
        <v>42.86</v>
      </c>
      <c r="M23" s="38">
        <f t="shared" si="5"/>
        <v>18</v>
      </c>
    </row>
    <row r="24" spans="1:13" x14ac:dyDescent="0.35">
      <c r="A24" s="5" t="s">
        <v>201</v>
      </c>
      <c r="B24" s="35" t="s">
        <v>202</v>
      </c>
      <c r="C24" s="35" t="s">
        <v>34</v>
      </c>
      <c r="D24" s="36">
        <v>10.95</v>
      </c>
      <c r="E24" s="37">
        <f t="shared" si="0"/>
        <v>75</v>
      </c>
      <c r="F24" s="36">
        <v>10.039999999999999</v>
      </c>
      <c r="G24" s="37">
        <f t="shared" si="1"/>
        <v>42</v>
      </c>
      <c r="H24" s="36">
        <v>10.23</v>
      </c>
      <c r="I24" s="37">
        <f t="shared" si="2"/>
        <v>13</v>
      </c>
      <c r="J24" s="36">
        <v>11.5</v>
      </c>
      <c r="K24" s="37">
        <f t="shared" si="3"/>
        <v>6</v>
      </c>
      <c r="L24" s="21">
        <f t="shared" si="4"/>
        <v>42.72</v>
      </c>
      <c r="M24" s="38">
        <f t="shared" si="5"/>
        <v>19</v>
      </c>
    </row>
    <row r="25" spans="1:13" x14ac:dyDescent="0.35">
      <c r="A25" s="5">
        <v>87</v>
      </c>
      <c r="B25" s="35" t="s">
        <v>208</v>
      </c>
      <c r="C25" s="35" t="s">
        <v>34</v>
      </c>
      <c r="D25" s="36">
        <v>10.95</v>
      </c>
      <c r="E25" s="37">
        <f t="shared" si="0"/>
        <v>75</v>
      </c>
      <c r="F25" s="36">
        <v>9.94</v>
      </c>
      <c r="G25" s="37">
        <f t="shared" si="1"/>
        <v>54</v>
      </c>
      <c r="H25" s="36">
        <v>10.47</v>
      </c>
      <c r="I25" s="37">
        <f t="shared" si="2"/>
        <v>8</v>
      </c>
      <c r="J25" s="36">
        <v>11.34</v>
      </c>
      <c r="K25" s="37">
        <f t="shared" si="3"/>
        <v>16</v>
      </c>
      <c r="L25" s="21">
        <f t="shared" si="4"/>
        <v>42.7</v>
      </c>
      <c r="M25" s="38">
        <f t="shared" si="5"/>
        <v>20</v>
      </c>
    </row>
    <row r="26" spans="1:13" x14ac:dyDescent="0.35">
      <c r="A26" s="5">
        <v>100</v>
      </c>
      <c r="B26" s="35" t="s">
        <v>225</v>
      </c>
      <c r="C26" s="35" t="s">
        <v>148</v>
      </c>
      <c r="D26" s="36">
        <v>11.45</v>
      </c>
      <c r="E26" s="37">
        <f t="shared" si="0"/>
        <v>10</v>
      </c>
      <c r="F26" s="36">
        <v>10.77</v>
      </c>
      <c r="G26" s="37">
        <f t="shared" si="1"/>
        <v>4</v>
      </c>
      <c r="H26" s="36">
        <v>9.27</v>
      </c>
      <c r="I26" s="37">
        <f t="shared" si="2"/>
        <v>59</v>
      </c>
      <c r="J26" s="36">
        <v>11.14</v>
      </c>
      <c r="K26" s="37">
        <f t="shared" si="3"/>
        <v>38</v>
      </c>
      <c r="L26" s="21">
        <f t="shared" si="4"/>
        <v>42.629999999999995</v>
      </c>
      <c r="M26" s="38">
        <f t="shared" si="5"/>
        <v>21</v>
      </c>
    </row>
    <row r="27" spans="1:13" x14ac:dyDescent="0.35">
      <c r="A27" s="5">
        <v>83</v>
      </c>
      <c r="B27" s="35" t="s">
        <v>205</v>
      </c>
      <c r="C27" s="35" t="s">
        <v>34</v>
      </c>
      <c r="D27" s="36">
        <v>11.3</v>
      </c>
      <c r="E27" s="37">
        <f t="shared" si="0"/>
        <v>24</v>
      </c>
      <c r="F27" s="36">
        <v>9.94</v>
      </c>
      <c r="G27" s="37">
        <f t="shared" si="1"/>
        <v>54</v>
      </c>
      <c r="H27" s="36">
        <v>10.1</v>
      </c>
      <c r="I27" s="37">
        <f t="shared" si="2"/>
        <v>20</v>
      </c>
      <c r="J27" s="36">
        <v>11.27</v>
      </c>
      <c r="K27" s="37">
        <f t="shared" si="3"/>
        <v>24</v>
      </c>
      <c r="L27" s="21">
        <f t="shared" si="4"/>
        <v>42.61</v>
      </c>
      <c r="M27" s="38">
        <f t="shared" si="5"/>
        <v>22</v>
      </c>
    </row>
    <row r="28" spans="1:13" x14ac:dyDescent="0.35">
      <c r="A28" s="5" t="s">
        <v>32</v>
      </c>
      <c r="B28" s="35" t="s">
        <v>194</v>
      </c>
      <c r="C28" s="35" t="s">
        <v>61</v>
      </c>
      <c r="D28" s="36">
        <v>11.3</v>
      </c>
      <c r="E28" s="37">
        <f t="shared" si="0"/>
        <v>24</v>
      </c>
      <c r="F28" s="36">
        <v>10.039999999999999</v>
      </c>
      <c r="G28" s="37">
        <f t="shared" si="1"/>
        <v>42</v>
      </c>
      <c r="H28" s="36">
        <v>10</v>
      </c>
      <c r="I28" s="37">
        <f t="shared" si="2"/>
        <v>24</v>
      </c>
      <c r="J28" s="36">
        <v>11.17</v>
      </c>
      <c r="K28" s="37">
        <f t="shared" si="3"/>
        <v>34</v>
      </c>
      <c r="L28" s="21">
        <f t="shared" si="4"/>
        <v>42.51</v>
      </c>
      <c r="M28" s="38">
        <f t="shared" si="5"/>
        <v>23</v>
      </c>
    </row>
    <row r="29" spans="1:13" x14ac:dyDescent="0.35">
      <c r="A29" s="8" t="s">
        <v>65</v>
      </c>
      <c r="B29" s="35" t="s">
        <v>132</v>
      </c>
      <c r="C29" s="35" t="s">
        <v>133</v>
      </c>
      <c r="D29" s="36">
        <v>11.15</v>
      </c>
      <c r="E29" s="37">
        <f t="shared" si="0"/>
        <v>45</v>
      </c>
      <c r="F29" s="36">
        <v>10.37</v>
      </c>
      <c r="G29" s="37">
        <f t="shared" si="1"/>
        <v>23</v>
      </c>
      <c r="H29" s="36">
        <v>9.9</v>
      </c>
      <c r="I29" s="37">
        <f t="shared" si="2"/>
        <v>28</v>
      </c>
      <c r="J29" s="36">
        <v>11.07</v>
      </c>
      <c r="K29" s="37">
        <f t="shared" si="3"/>
        <v>47</v>
      </c>
      <c r="L29" s="21">
        <f t="shared" si="4"/>
        <v>42.49</v>
      </c>
      <c r="M29" s="38">
        <f t="shared" si="5"/>
        <v>24</v>
      </c>
    </row>
    <row r="30" spans="1:13" x14ac:dyDescent="0.35">
      <c r="A30" s="5" t="s">
        <v>79</v>
      </c>
      <c r="B30" s="35" t="s">
        <v>210</v>
      </c>
      <c r="C30" s="35" t="s">
        <v>34</v>
      </c>
      <c r="D30" s="36">
        <v>11.5</v>
      </c>
      <c r="E30" s="37">
        <f t="shared" si="0"/>
        <v>6</v>
      </c>
      <c r="F30" s="36">
        <v>10.44</v>
      </c>
      <c r="G30" s="37">
        <f t="shared" si="1"/>
        <v>21</v>
      </c>
      <c r="H30" s="36">
        <v>9.0299999999999994</v>
      </c>
      <c r="I30" s="37">
        <f t="shared" si="2"/>
        <v>66</v>
      </c>
      <c r="J30" s="36">
        <v>11.5</v>
      </c>
      <c r="K30" s="37">
        <f t="shared" si="3"/>
        <v>6</v>
      </c>
      <c r="L30" s="21">
        <f t="shared" si="4"/>
        <v>42.47</v>
      </c>
      <c r="M30" s="38">
        <f t="shared" si="5"/>
        <v>25</v>
      </c>
    </row>
    <row r="31" spans="1:13" x14ac:dyDescent="0.35">
      <c r="A31" s="8" t="s">
        <v>328</v>
      </c>
      <c r="B31" s="35" t="s">
        <v>329</v>
      </c>
      <c r="C31" s="35" t="s">
        <v>162</v>
      </c>
      <c r="D31" s="36">
        <v>11.15</v>
      </c>
      <c r="E31" s="37">
        <f t="shared" si="0"/>
        <v>45</v>
      </c>
      <c r="F31" s="36">
        <v>10.37</v>
      </c>
      <c r="G31" s="37">
        <f t="shared" si="1"/>
        <v>23</v>
      </c>
      <c r="H31" s="36">
        <v>9.73</v>
      </c>
      <c r="I31" s="37">
        <f t="shared" si="2"/>
        <v>36</v>
      </c>
      <c r="J31" s="36">
        <v>11.2</v>
      </c>
      <c r="K31" s="37">
        <f t="shared" si="3"/>
        <v>28</v>
      </c>
      <c r="L31" s="21">
        <f t="shared" si="4"/>
        <v>42.45</v>
      </c>
      <c r="M31" s="38">
        <f t="shared" si="5"/>
        <v>26</v>
      </c>
    </row>
    <row r="32" spans="1:13" x14ac:dyDescent="0.35">
      <c r="A32" s="5" t="s">
        <v>30</v>
      </c>
      <c r="B32" s="35" t="s">
        <v>191</v>
      </c>
      <c r="C32" s="35" t="s">
        <v>189</v>
      </c>
      <c r="D32" s="36">
        <v>11.5</v>
      </c>
      <c r="E32" s="37">
        <f t="shared" si="0"/>
        <v>6</v>
      </c>
      <c r="F32" s="36">
        <v>9.8699999999999992</v>
      </c>
      <c r="G32" s="37">
        <f t="shared" si="1"/>
        <v>63</v>
      </c>
      <c r="H32" s="36">
        <v>9.77</v>
      </c>
      <c r="I32" s="37">
        <f t="shared" si="2"/>
        <v>32</v>
      </c>
      <c r="J32" s="36">
        <v>11.27</v>
      </c>
      <c r="K32" s="37">
        <f t="shared" si="3"/>
        <v>24</v>
      </c>
      <c r="L32" s="21">
        <f t="shared" si="4"/>
        <v>42.41</v>
      </c>
      <c r="M32" s="38">
        <f t="shared" si="5"/>
        <v>27</v>
      </c>
    </row>
    <row r="33" spans="1:13" x14ac:dyDescent="0.35">
      <c r="A33" s="5" t="s">
        <v>302</v>
      </c>
      <c r="B33" s="35" t="s">
        <v>303</v>
      </c>
      <c r="C33" s="35" t="s">
        <v>157</v>
      </c>
      <c r="D33" s="36">
        <v>11.2</v>
      </c>
      <c r="E33" s="37">
        <f t="shared" si="0"/>
        <v>37</v>
      </c>
      <c r="F33" s="36">
        <v>9.94</v>
      </c>
      <c r="G33" s="37">
        <f t="shared" si="1"/>
        <v>54</v>
      </c>
      <c r="H33" s="36">
        <v>10.029999999999999</v>
      </c>
      <c r="I33" s="37">
        <f t="shared" si="2"/>
        <v>22</v>
      </c>
      <c r="J33" s="36">
        <v>11.2</v>
      </c>
      <c r="K33" s="37">
        <f t="shared" si="3"/>
        <v>28</v>
      </c>
      <c r="L33" s="21">
        <f t="shared" si="4"/>
        <v>42.370000000000005</v>
      </c>
      <c r="M33" s="38">
        <f t="shared" si="5"/>
        <v>28</v>
      </c>
    </row>
    <row r="34" spans="1:13" x14ac:dyDescent="0.35">
      <c r="A34" s="5" t="s">
        <v>324</v>
      </c>
      <c r="B34" s="35" t="s">
        <v>319</v>
      </c>
      <c r="C34" s="35" t="s">
        <v>162</v>
      </c>
      <c r="D34" s="36">
        <v>11.3</v>
      </c>
      <c r="E34" s="37">
        <f t="shared" si="0"/>
        <v>24</v>
      </c>
      <c r="F34" s="36">
        <v>10.54</v>
      </c>
      <c r="G34" s="37">
        <f t="shared" si="1"/>
        <v>16</v>
      </c>
      <c r="H34" s="36">
        <v>9.4</v>
      </c>
      <c r="I34" s="37">
        <f t="shared" si="2"/>
        <v>52</v>
      </c>
      <c r="J34" s="36">
        <v>11.07</v>
      </c>
      <c r="K34" s="37">
        <f t="shared" si="3"/>
        <v>47</v>
      </c>
      <c r="L34" s="21">
        <f t="shared" si="4"/>
        <v>42.31</v>
      </c>
      <c r="M34" s="38">
        <f t="shared" si="5"/>
        <v>29</v>
      </c>
    </row>
    <row r="35" spans="1:13" x14ac:dyDescent="0.35">
      <c r="A35" s="6" t="s">
        <v>38</v>
      </c>
      <c r="B35" s="39" t="s">
        <v>215</v>
      </c>
      <c r="C35" s="39" t="s">
        <v>52</v>
      </c>
      <c r="D35" s="40">
        <v>11.45</v>
      </c>
      <c r="E35" s="41">
        <f t="shared" si="0"/>
        <v>10</v>
      </c>
      <c r="F35" s="40">
        <v>10.039999999999999</v>
      </c>
      <c r="G35" s="41">
        <f t="shared" si="1"/>
        <v>42</v>
      </c>
      <c r="H35" s="40">
        <v>9.57</v>
      </c>
      <c r="I35" s="41">
        <f t="shared" si="2"/>
        <v>46</v>
      </c>
      <c r="J35" s="40">
        <v>11.24</v>
      </c>
      <c r="K35" s="41">
        <f t="shared" si="3"/>
        <v>26</v>
      </c>
      <c r="L35" s="42">
        <f t="shared" si="4"/>
        <v>42.3</v>
      </c>
      <c r="M35" s="43">
        <f t="shared" si="5"/>
        <v>30</v>
      </c>
    </row>
    <row r="36" spans="1:13" x14ac:dyDescent="0.35">
      <c r="A36" s="8" t="s">
        <v>76</v>
      </c>
      <c r="B36" s="35" t="s">
        <v>206</v>
      </c>
      <c r="C36" s="35" t="s">
        <v>34</v>
      </c>
      <c r="D36" s="36">
        <v>11.1</v>
      </c>
      <c r="E36" s="37">
        <f t="shared" si="0"/>
        <v>54</v>
      </c>
      <c r="F36" s="36">
        <v>9.64</v>
      </c>
      <c r="G36" s="37">
        <f t="shared" si="1"/>
        <v>79</v>
      </c>
      <c r="H36" s="36">
        <v>10.199999999999999</v>
      </c>
      <c r="I36" s="37">
        <f t="shared" si="2"/>
        <v>15</v>
      </c>
      <c r="J36" s="36">
        <v>11.34</v>
      </c>
      <c r="K36" s="37">
        <f t="shared" si="3"/>
        <v>16</v>
      </c>
      <c r="L36" s="21">
        <f t="shared" si="4"/>
        <v>42.28</v>
      </c>
      <c r="M36" s="38">
        <f t="shared" si="5"/>
        <v>31</v>
      </c>
    </row>
    <row r="37" spans="1:13" x14ac:dyDescent="0.35">
      <c r="A37" s="5" t="s">
        <v>289</v>
      </c>
      <c r="B37" s="35" t="s">
        <v>290</v>
      </c>
      <c r="C37" s="35" t="s">
        <v>157</v>
      </c>
      <c r="D37" s="36">
        <v>11.1</v>
      </c>
      <c r="E37" s="37">
        <f t="shared" si="0"/>
        <v>54</v>
      </c>
      <c r="F37" s="36">
        <v>10.24</v>
      </c>
      <c r="G37" s="37">
        <f t="shared" si="1"/>
        <v>31</v>
      </c>
      <c r="H37" s="36">
        <v>9.33</v>
      </c>
      <c r="I37" s="37">
        <f t="shared" si="2"/>
        <v>55</v>
      </c>
      <c r="J37" s="36">
        <v>11.4</v>
      </c>
      <c r="K37" s="37">
        <f t="shared" si="3"/>
        <v>8</v>
      </c>
      <c r="L37" s="21">
        <f t="shared" si="4"/>
        <v>42.07</v>
      </c>
      <c r="M37" s="38">
        <f t="shared" si="5"/>
        <v>32</v>
      </c>
    </row>
    <row r="38" spans="1:13" x14ac:dyDescent="0.35">
      <c r="A38" s="5" t="s">
        <v>326</v>
      </c>
      <c r="B38" s="35" t="s">
        <v>313</v>
      </c>
      <c r="C38" s="35" t="s">
        <v>162</v>
      </c>
      <c r="D38" s="36">
        <v>11.25</v>
      </c>
      <c r="E38" s="37">
        <f t="shared" ref="E38:E69" si="6">RANK(D38,D$6:D$110)</f>
        <v>31</v>
      </c>
      <c r="F38" s="36">
        <v>10.6</v>
      </c>
      <c r="G38" s="37">
        <f t="shared" ref="G38:G69" si="7">RANK(F38,F$6:F$110)</f>
        <v>13</v>
      </c>
      <c r="H38" s="36">
        <v>9.07</v>
      </c>
      <c r="I38" s="37">
        <f t="shared" ref="I38:I69" si="8">RANK(H38,H$6:H$110)</f>
        <v>65</v>
      </c>
      <c r="J38" s="36">
        <v>11.1</v>
      </c>
      <c r="K38" s="37">
        <f t="shared" ref="K38:K69" si="9">RANK(J38,J$6:J$110)</f>
        <v>41</v>
      </c>
      <c r="L38" s="21">
        <f t="shared" ref="L38:L69" si="10">D38+F38+H38+J38</f>
        <v>42.02</v>
      </c>
      <c r="M38" s="38">
        <f t="shared" ref="M38:M69" si="11">RANK(L38,L$6:L$110)</f>
        <v>33</v>
      </c>
    </row>
    <row r="39" spans="1:13" x14ac:dyDescent="0.35">
      <c r="A39" s="6" t="s">
        <v>219</v>
      </c>
      <c r="B39" s="39" t="s">
        <v>220</v>
      </c>
      <c r="C39" s="39" t="s">
        <v>52</v>
      </c>
      <c r="D39" s="40">
        <v>10.95</v>
      </c>
      <c r="E39" s="41">
        <f t="shared" si="6"/>
        <v>75</v>
      </c>
      <c r="F39" s="40">
        <v>10.6</v>
      </c>
      <c r="G39" s="41">
        <f t="shared" si="7"/>
        <v>13</v>
      </c>
      <c r="H39" s="40">
        <v>9.6</v>
      </c>
      <c r="I39" s="41">
        <f t="shared" si="8"/>
        <v>43</v>
      </c>
      <c r="J39" s="40">
        <v>10.87</v>
      </c>
      <c r="K39" s="41">
        <f t="shared" si="9"/>
        <v>64</v>
      </c>
      <c r="L39" s="42">
        <f t="shared" si="10"/>
        <v>42.019999999999996</v>
      </c>
      <c r="M39" s="43">
        <f t="shared" si="11"/>
        <v>34</v>
      </c>
    </row>
    <row r="40" spans="1:13" x14ac:dyDescent="0.35">
      <c r="A40" s="5" t="s">
        <v>43</v>
      </c>
      <c r="B40" s="35" t="s">
        <v>229</v>
      </c>
      <c r="C40" s="35" t="s">
        <v>230</v>
      </c>
      <c r="D40" s="36">
        <v>11</v>
      </c>
      <c r="E40" s="37">
        <f t="shared" si="6"/>
        <v>68</v>
      </c>
      <c r="F40" s="36">
        <v>9.94</v>
      </c>
      <c r="G40" s="37">
        <f t="shared" si="7"/>
        <v>54</v>
      </c>
      <c r="H40" s="36">
        <v>9.8699999999999992</v>
      </c>
      <c r="I40" s="37">
        <f t="shared" si="8"/>
        <v>30</v>
      </c>
      <c r="J40" s="36">
        <v>11.2</v>
      </c>
      <c r="K40" s="37">
        <f t="shared" si="9"/>
        <v>28</v>
      </c>
      <c r="L40" s="21">
        <f t="shared" si="10"/>
        <v>42.009999999999991</v>
      </c>
      <c r="M40" s="38">
        <f t="shared" si="11"/>
        <v>35</v>
      </c>
    </row>
    <row r="41" spans="1:13" x14ac:dyDescent="0.35">
      <c r="A41" s="5" t="s">
        <v>8</v>
      </c>
      <c r="B41" s="35" t="s">
        <v>98</v>
      </c>
      <c r="C41" s="35" t="s">
        <v>81</v>
      </c>
      <c r="D41" s="36">
        <v>11.15</v>
      </c>
      <c r="E41" s="37">
        <f t="shared" si="6"/>
        <v>45</v>
      </c>
      <c r="F41" s="36">
        <v>10.17</v>
      </c>
      <c r="G41" s="37">
        <f t="shared" si="7"/>
        <v>34</v>
      </c>
      <c r="H41" s="36">
        <v>10.47</v>
      </c>
      <c r="I41" s="37">
        <f t="shared" si="8"/>
        <v>8</v>
      </c>
      <c r="J41" s="36">
        <v>10.17</v>
      </c>
      <c r="K41" s="37">
        <f t="shared" si="9"/>
        <v>102</v>
      </c>
      <c r="L41" s="21">
        <f t="shared" si="10"/>
        <v>41.96</v>
      </c>
      <c r="M41" s="38">
        <f t="shared" si="11"/>
        <v>36</v>
      </c>
    </row>
    <row r="42" spans="1:13" x14ac:dyDescent="0.35">
      <c r="A42" s="5" t="s">
        <v>234</v>
      </c>
      <c r="B42" s="35" t="s">
        <v>235</v>
      </c>
      <c r="C42" s="35" t="s">
        <v>230</v>
      </c>
      <c r="D42" s="36">
        <v>11.35</v>
      </c>
      <c r="E42" s="37">
        <f t="shared" si="6"/>
        <v>21</v>
      </c>
      <c r="F42" s="36">
        <v>9.5399999999999991</v>
      </c>
      <c r="G42" s="37">
        <f t="shared" si="7"/>
        <v>86</v>
      </c>
      <c r="H42" s="36">
        <v>10.130000000000001</v>
      </c>
      <c r="I42" s="37">
        <f t="shared" si="8"/>
        <v>17</v>
      </c>
      <c r="J42" s="36">
        <v>10.94</v>
      </c>
      <c r="K42" s="37">
        <f t="shared" si="9"/>
        <v>58</v>
      </c>
      <c r="L42" s="21">
        <f t="shared" si="10"/>
        <v>41.96</v>
      </c>
      <c r="M42" s="38">
        <f t="shared" si="11"/>
        <v>36</v>
      </c>
    </row>
    <row r="43" spans="1:13" x14ac:dyDescent="0.35">
      <c r="A43" s="5" t="s">
        <v>304</v>
      </c>
      <c r="B43" s="35" t="s">
        <v>305</v>
      </c>
      <c r="C43" s="35" t="s">
        <v>157</v>
      </c>
      <c r="D43" s="36">
        <v>11.2</v>
      </c>
      <c r="E43" s="37">
        <f t="shared" si="6"/>
        <v>37</v>
      </c>
      <c r="F43" s="36">
        <v>9.6999999999999993</v>
      </c>
      <c r="G43" s="37">
        <f t="shared" si="7"/>
        <v>76</v>
      </c>
      <c r="H43" s="36">
        <v>10.07</v>
      </c>
      <c r="I43" s="37">
        <f t="shared" si="8"/>
        <v>21</v>
      </c>
      <c r="J43" s="36">
        <v>10.97</v>
      </c>
      <c r="K43" s="37">
        <f t="shared" si="9"/>
        <v>55</v>
      </c>
      <c r="L43" s="21">
        <f t="shared" si="10"/>
        <v>41.94</v>
      </c>
      <c r="M43" s="38">
        <f t="shared" si="11"/>
        <v>38</v>
      </c>
    </row>
    <row r="44" spans="1:13" x14ac:dyDescent="0.35">
      <c r="A44" s="7" t="s">
        <v>334</v>
      </c>
      <c r="B44" s="35" t="s">
        <v>335</v>
      </c>
      <c r="C44" s="35" t="s">
        <v>151</v>
      </c>
      <c r="D44" s="36">
        <v>11.4</v>
      </c>
      <c r="E44" s="37">
        <f t="shared" si="6"/>
        <v>17</v>
      </c>
      <c r="F44" s="36">
        <v>9.67</v>
      </c>
      <c r="G44" s="37">
        <f t="shared" si="7"/>
        <v>77</v>
      </c>
      <c r="H44" s="36">
        <v>9.6300000000000008</v>
      </c>
      <c r="I44" s="37">
        <f t="shared" si="8"/>
        <v>41</v>
      </c>
      <c r="J44" s="36">
        <v>11.2</v>
      </c>
      <c r="K44" s="37">
        <f t="shared" si="9"/>
        <v>28</v>
      </c>
      <c r="L44" s="21">
        <f t="shared" si="10"/>
        <v>41.900000000000006</v>
      </c>
      <c r="M44" s="38">
        <f t="shared" si="11"/>
        <v>39</v>
      </c>
    </row>
    <row r="45" spans="1:13" x14ac:dyDescent="0.35">
      <c r="A45" s="5" t="s">
        <v>12</v>
      </c>
      <c r="B45" s="35" t="s">
        <v>109</v>
      </c>
      <c r="C45" s="35" t="s">
        <v>80</v>
      </c>
      <c r="D45" s="36">
        <v>11.15</v>
      </c>
      <c r="E45" s="37">
        <f t="shared" si="6"/>
        <v>45</v>
      </c>
      <c r="F45" s="36">
        <v>10.24</v>
      </c>
      <c r="G45" s="37">
        <f t="shared" si="7"/>
        <v>31</v>
      </c>
      <c r="H45" s="36">
        <v>9.77</v>
      </c>
      <c r="I45" s="37">
        <f t="shared" si="8"/>
        <v>32</v>
      </c>
      <c r="J45" s="36">
        <v>10.64</v>
      </c>
      <c r="K45" s="37">
        <f t="shared" si="9"/>
        <v>83</v>
      </c>
      <c r="L45" s="21">
        <f t="shared" si="10"/>
        <v>41.8</v>
      </c>
      <c r="M45" s="38">
        <f t="shared" si="11"/>
        <v>40</v>
      </c>
    </row>
    <row r="46" spans="1:13" x14ac:dyDescent="0.35">
      <c r="A46" s="5" t="s">
        <v>227</v>
      </c>
      <c r="B46" s="35" t="s">
        <v>228</v>
      </c>
      <c r="C46" s="35" t="s">
        <v>148</v>
      </c>
      <c r="D46" s="36">
        <v>11.45</v>
      </c>
      <c r="E46" s="37">
        <f t="shared" si="6"/>
        <v>10</v>
      </c>
      <c r="F46" s="36">
        <v>10.199999999999999</v>
      </c>
      <c r="G46" s="37">
        <f t="shared" si="7"/>
        <v>33</v>
      </c>
      <c r="H46" s="36">
        <v>9.93</v>
      </c>
      <c r="I46" s="37">
        <f t="shared" si="8"/>
        <v>27</v>
      </c>
      <c r="J46" s="36">
        <v>10.199999999999999</v>
      </c>
      <c r="K46" s="37">
        <f t="shared" si="9"/>
        <v>101</v>
      </c>
      <c r="L46" s="21">
        <f t="shared" si="10"/>
        <v>41.78</v>
      </c>
      <c r="M46" s="38">
        <f t="shared" si="11"/>
        <v>41</v>
      </c>
    </row>
    <row r="47" spans="1:13" x14ac:dyDescent="0.35">
      <c r="A47" s="7" t="s">
        <v>320</v>
      </c>
      <c r="B47" s="35" t="s">
        <v>323</v>
      </c>
      <c r="C47" s="35" t="s">
        <v>162</v>
      </c>
      <c r="D47" s="36">
        <v>10.8</v>
      </c>
      <c r="E47" s="37">
        <f t="shared" si="6"/>
        <v>91</v>
      </c>
      <c r="F47" s="36">
        <v>10</v>
      </c>
      <c r="G47" s="37">
        <f t="shared" si="7"/>
        <v>49</v>
      </c>
      <c r="H47" s="36">
        <v>9.73</v>
      </c>
      <c r="I47" s="37">
        <f t="shared" si="8"/>
        <v>36</v>
      </c>
      <c r="J47" s="36">
        <v>11.17</v>
      </c>
      <c r="K47" s="37">
        <f t="shared" si="9"/>
        <v>34</v>
      </c>
      <c r="L47" s="21">
        <f t="shared" si="10"/>
        <v>41.7</v>
      </c>
      <c r="M47" s="38">
        <f t="shared" si="11"/>
        <v>42</v>
      </c>
    </row>
    <row r="48" spans="1:13" x14ac:dyDescent="0.35">
      <c r="A48" s="5" t="s">
        <v>308</v>
      </c>
      <c r="B48" s="35" t="s">
        <v>309</v>
      </c>
      <c r="C48" s="35" t="s">
        <v>57</v>
      </c>
      <c r="D48" s="36">
        <v>11.2</v>
      </c>
      <c r="E48" s="37">
        <f t="shared" si="6"/>
        <v>37</v>
      </c>
      <c r="F48" s="36">
        <v>9.64</v>
      </c>
      <c r="G48" s="37">
        <f t="shared" si="7"/>
        <v>79</v>
      </c>
      <c r="H48" s="36">
        <v>10.029999999999999</v>
      </c>
      <c r="I48" s="37">
        <f t="shared" si="8"/>
        <v>22</v>
      </c>
      <c r="J48" s="36">
        <v>10.77</v>
      </c>
      <c r="K48" s="37">
        <f t="shared" si="9"/>
        <v>73</v>
      </c>
      <c r="L48" s="21">
        <f t="shared" si="10"/>
        <v>41.64</v>
      </c>
      <c r="M48" s="38">
        <f t="shared" si="11"/>
        <v>43</v>
      </c>
    </row>
    <row r="49" spans="1:13" x14ac:dyDescent="0.35">
      <c r="A49" s="5" t="s">
        <v>18</v>
      </c>
      <c r="B49" s="35" t="s">
        <v>137</v>
      </c>
      <c r="C49" s="35" t="s">
        <v>133</v>
      </c>
      <c r="D49" s="36">
        <v>11</v>
      </c>
      <c r="E49" s="37">
        <f t="shared" si="6"/>
        <v>68</v>
      </c>
      <c r="F49" s="36">
        <v>9.67</v>
      </c>
      <c r="G49" s="37">
        <f t="shared" si="7"/>
        <v>77</v>
      </c>
      <c r="H49" s="36">
        <v>9.57</v>
      </c>
      <c r="I49" s="37">
        <f t="shared" si="8"/>
        <v>46</v>
      </c>
      <c r="J49" s="36">
        <v>11.34</v>
      </c>
      <c r="K49" s="37">
        <f t="shared" si="9"/>
        <v>16</v>
      </c>
      <c r="L49" s="21">
        <f t="shared" si="10"/>
        <v>41.58</v>
      </c>
      <c r="M49" s="38">
        <f t="shared" si="11"/>
        <v>44</v>
      </c>
    </row>
    <row r="50" spans="1:13" x14ac:dyDescent="0.35">
      <c r="A50" s="9">
        <v>214</v>
      </c>
      <c r="B50" s="39" t="s">
        <v>551</v>
      </c>
      <c r="C50" s="39" t="s">
        <v>52</v>
      </c>
      <c r="D50" s="40">
        <v>10.95</v>
      </c>
      <c r="E50" s="41">
        <f t="shared" si="6"/>
        <v>75</v>
      </c>
      <c r="F50" s="40">
        <v>9.8699999999999992</v>
      </c>
      <c r="G50" s="41">
        <f t="shared" si="7"/>
        <v>63</v>
      </c>
      <c r="H50" s="40">
        <v>9.67</v>
      </c>
      <c r="I50" s="41">
        <f t="shared" si="8"/>
        <v>39</v>
      </c>
      <c r="J50" s="40">
        <v>11.07</v>
      </c>
      <c r="K50" s="41">
        <f t="shared" si="9"/>
        <v>47</v>
      </c>
      <c r="L50" s="42">
        <f t="shared" si="10"/>
        <v>41.56</v>
      </c>
      <c r="M50" s="43">
        <f t="shared" si="11"/>
        <v>45</v>
      </c>
    </row>
    <row r="51" spans="1:13" x14ac:dyDescent="0.35">
      <c r="A51" s="5" t="s">
        <v>293</v>
      </c>
      <c r="B51" s="35" t="s">
        <v>294</v>
      </c>
      <c r="C51" s="35" t="s">
        <v>157</v>
      </c>
      <c r="D51" s="36">
        <v>11</v>
      </c>
      <c r="E51" s="37">
        <f t="shared" si="6"/>
        <v>68</v>
      </c>
      <c r="F51" s="36">
        <v>9.8000000000000007</v>
      </c>
      <c r="G51" s="37">
        <f t="shared" si="7"/>
        <v>69</v>
      </c>
      <c r="H51" s="36">
        <v>9.6</v>
      </c>
      <c r="I51" s="37">
        <f t="shared" si="8"/>
        <v>43</v>
      </c>
      <c r="J51" s="36">
        <v>11.14</v>
      </c>
      <c r="K51" s="37">
        <f t="shared" si="9"/>
        <v>38</v>
      </c>
      <c r="L51" s="21">
        <f t="shared" si="10"/>
        <v>41.54</v>
      </c>
      <c r="M51" s="38">
        <f t="shared" si="11"/>
        <v>46</v>
      </c>
    </row>
    <row r="52" spans="1:13" x14ac:dyDescent="0.35">
      <c r="A52" s="5">
        <v>7</v>
      </c>
      <c r="B52" s="35" t="s">
        <v>104</v>
      </c>
      <c r="C52" s="35" t="s">
        <v>80</v>
      </c>
      <c r="D52" s="36">
        <v>10.95</v>
      </c>
      <c r="E52" s="37">
        <f t="shared" si="6"/>
        <v>75</v>
      </c>
      <c r="F52" s="36">
        <v>10.34</v>
      </c>
      <c r="G52" s="37">
        <f t="shared" si="7"/>
        <v>28</v>
      </c>
      <c r="H52" s="36">
        <v>9.67</v>
      </c>
      <c r="I52" s="37">
        <f t="shared" si="8"/>
        <v>39</v>
      </c>
      <c r="J52" s="36">
        <v>10.57</v>
      </c>
      <c r="K52" s="37">
        <f t="shared" si="9"/>
        <v>84</v>
      </c>
      <c r="L52" s="21">
        <f t="shared" si="10"/>
        <v>41.53</v>
      </c>
      <c r="M52" s="38">
        <f t="shared" si="11"/>
        <v>47</v>
      </c>
    </row>
    <row r="53" spans="1:13" x14ac:dyDescent="0.35">
      <c r="A53" s="5" t="s">
        <v>314</v>
      </c>
      <c r="B53" s="35" t="s">
        <v>317</v>
      </c>
      <c r="C53" s="35" t="s">
        <v>162</v>
      </c>
      <c r="D53" s="36">
        <v>11.15</v>
      </c>
      <c r="E53" s="37">
        <f t="shared" si="6"/>
        <v>45</v>
      </c>
      <c r="F53" s="36">
        <v>10.07</v>
      </c>
      <c r="G53" s="37">
        <f t="shared" si="7"/>
        <v>39</v>
      </c>
      <c r="H53" s="36">
        <v>9.23</v>
      </c>
      <c r="I53" s="37">
        <f t="shared" si="8"/>
        <v>60</v>
      </c>
      <c r="J53" s="36">
        <v>11.04</v>
      </c>
      <c r="K53" s="37">
        <f t="shared" si="9"/>
        <v>50</v>
      </c>
      <c r="L53" s="21">
        <f t="shared" si="10"/>
        <v>41.489999999999995</v>
      </c>
      <c r="M53" s="38">
        <f t="shared" si="11"/>
        <v>48</v>
      </c>
    </row>
    <row r="54" spans="1:13" x14ac:dyDescent="0.35">
      <c r="A54" s="8" t="s">
        <v>49</v>
      </c>
      <c r="B54" s="35" t="s">
        <v>190</v>
      </c>
      <c r="C54" s="35" t="s">
        <v>189</v>
      </c>
      <c r="D54" s="36">
        <v>11.25</v>
      </c>
      <c r="E54" s="37">
        <f t="shared" si="6"/>
        <v>31</v>
      </c>
      <c r="F54" s="36">
        <v>9.94</v>
      </c>
      <c r="G54" s="37">
        <f t="shared" si="7"/>
        <v>54</v>
      </c>
      <c r="H54" s="36">
        <v>9.1</v>
      </c>
      <c r="I54" s="37">
        <f t="shared" si="8"/>
        <v>64</v>
      </c>
      <c r="J54" s="36">
        <v>11.14</v>
      </c>
      <c r="K54" s="37">
        <f t="shared" si="9"/>
        <v>38</v>
      </c>
      <c r="L54" s="21">
        <f t="shared" si="10"/>
        <v>41.43</v>
      </c>
      <c r="M54" s="38">
        <f t="shared" si="11"/>
        <v>49</v>
      </c>
    </row>
    <row r="55" spans="1:13" x14ac:dyDescent="0.35">
      <c r="A55" s="5" t="s">
        <v>9</v>
      </c>
      <c r="B55" s="35" t="s">
        <v>100</v>
      </c>
      <c r="C55" s="35" t="s">
        <v>54</v>
      </c>
      <c r="D55" s="36">
        <v>11.4</v>
      </c>
      <c r="E55" s="37">
        <f t="shared" si="6"/>
        <v>17</v>
      </c>
      <c r="F55" s="36">
        <v>9.57</v>
      </c>
      <c r="G55" s="37">
        <f t="shared" si="7"/>
        <v>83</v>
      </c>
      <c r="H55" s="36">
        <v>9.6</v>
      </c>
      <c r="I55" s="37">
        <f t="shared" si="8"/>
        <v>43</v>
      </c>
      <c r="J55" s="36">
        <v>10.8</v>
      </c>
      <c r="K55" s="37">
        <f t="shared" si="9"/>
        <v>70</v>
      </c>
      <c r="L55" s="21">
        <f t="shared" si="10"/>
        <v>41.370000000000005</v>
      </c>
      <c r="M55" s="38">
        <f t="shared" si="11"/>
        <v>50</v>
      </c>
    </row>
    <row r="56" spans="1:13" x14ac:dyDescent="0.35">
      <c r="A56" s="5" t="s">
        <v>291</v>
      </c>
      <c r="B56" s="35" t="s">
        <v>292</v>
      </c>
      <c r="C56" s="35" t="s">
        <v>157</v>
      </c>
      <c r="D56" s="36">
        <v>11.25</v>
      </c>
      <c r="E56" s="37">
        <f t="shared" si="6"/>
        <v>31</v>
      </c>
      <c r="F56" s="36">
        <v>10.07</v>
      </c>
      <c r="G56" s="37">
        <f t="shared" si="7"/>
        <v>39</v>
      </c>
      <c r="H56" s="36">
        <v>8.67</v>
      </c>
      <c r="I56" s="37">
        <f t="shared" si="8"/>
        <v>75</v>
      </c>
      <c r="J56" s="36">
        <v>11.37</v>
      </c>
      <c r="K56" s="37">
        <f t="shared" si="9"/>
        <v>13</v>
      </c>
      <c r="L56" s="21">
        <f t="shared" si="10"/>
        <v>41.36</v>
      </c>
      <c r="M56" s="38">
        <f t="shared" si="11"/>
        <v>51</v>
      </c>
    </row>
    <row r="57" spans="1:13" x14ac:dyDescent="0.35">
      <c r="A57" s="5">
        <v>76</v>
      </c>
      <c r="B57" s="35" t="s">
        <v>195</v>
      </c>
      <c r="C57" s="35" t="s">
        <v>61</v>
      </c>
      <c r="D57" s="36">
        <v>11.7</v>
      </c>
      <c r="E57" s="37">
        <f t="shared" si="6"/>
        <v>1</v>
      </c>
      <c r="F57" s="36">
        <v>10.54</v>
      </c>
      <c r="G57" s="37">
        <f t="shared" si="7"/>
        <v>16</v>
      </c>
      <c r="H57" s="36">
        <v>7.9</v>
      </c>
      <c r="I57" s="37">
        <f t="shared" si="8"/>
        <v>91</v>
      </c>
      <c r="J57" s="36">
        <v>11.17</v>
      </c>
      <c r="K57" s="37">
        <f t="shared" si="9"/>
        <v>34</v>
      </c>
      <c r="L57" s="21">
        <f t="shared" si="10"/>
        <v>41.31</v>
      </c>
      <c r="M57" s="38">
        <f t="shared" si="11"/>
        <v>52</v>
      </c>
    </row>
    <row r="58" spans="1:13" x14ac:dyDescent="0.35">
      <c r="A58" s="5">
        <v>90</v>
      </c>
      <c r="B58" s="35" t="s">
        <v>211</v>
      </c>
      <c r="C58" s="35" t="s">
        <v>212</v>
      </c>
      <c r="D58" s="36">
        <v>10.85</v>
      </c>
      <c r="E58" s="37">
        <f t="shared" si="6"/>
        <v>88</v>
      </c>
      <c r="F58" s="36">
        <v>8.17</v>
      </c>
      <c r="G58" s="37">
        <f t="shared" si="7"/>
        <v>105</v>
      </c>
      <c r="H58" s="36">
        <v>10.47</v>
      </c>
      <c r="I58" s="37">
        <f t="shared" si="8"/>
        <v>8</v>
      </c>
      <c r="J58" s="36">
        <v>11.7</v>
      </c>
      <c r="K58" s="37">
        <f t="shared" si="9"/>
        <v>3</v>
      </c>
      <c r="L58" s="21">
        <f t="shared" si="10"/>
        <v>41.19</v>
      </c>
      <c r="M58" s="38">
        <f t="shared" si="11"/>
        <v>53</v>
      </c>
    </row>
    <row r="59" spans="1:13" x14ac:dyDescent="0.35">
      <c r="A59" s="5" t="s">
        <v>56</v>
      </c>
      <c r="B59" s="35" t="s">
        <v>111</v>
      </c>
      <c r="C59" s="35" t="s">
        <v>80</v>
      </c>
      <c r="D59" s="36">
        <v>10.9</v>
      </c>
      <c r="E59" s="37">
        <f t="shared" si="6"/>
        <v>85</v>
      </c>
      <c r="F59" s="36">
        <v>9.9700000000000006</v>
      </c>
      <c r="G59" s="37">
        <f t="shared" si="7"/>
        <v>50</v>
      </c>
      <c r="H59" s="36">
        <v>9.73</v>
      </c>
      <c r="I59" s="37">
        <f t="shared" si="8"/>
        <v>36</v>
      </c>
      <c r="J59" s="36">
        <v>10.57</v>
      </c>
      <c r="K59" s="37">
        <f t="shared" si="9"/>
        <v>84</v>
      </c>
      <c r="L59" s="21">
        <f t="shared" si="10"/>
        <v>41.17</v>
      </c>
      <c r="M59" s="38">
        <f t="shared" si="11"/>
        <v>54</v>
      </c>
    </row>
    <row r="60" spans="1:13" x14ac:dyDescent="0.35">
      <c r="A60" s="5">
        <v>70</v>
      </c>
      <c r="B60" s="35" t="s">
        <v>117</v>
      </c>
      <c r="C60" s="35" t="s">
        <v>189</v>
      </c>
      <c r="D60" s="36">
        <v>10.75</v>
      </c>
      <c r="E60" s="37">
        <f t="shared" si="6"/>
        <v>99</v>
      </c>
      <c r="F60" s="36">
        <v>9.9</v>
      </c>
      <c r="G60" s="37">
        <f t="shared" si="7"/>
        <v>61</v>
      </c>
      <c r="H60" s="36">
        <v>9.3000000000000007</v>
      </c>
      <c r="I60" s="37">
        <f t="shared" si="8"/>
        <v>57</v>
      </c>
      <c r="J60" s="36">
        <v>11.2</v>
      </c>
      <c r="K60" s="37">
        <f t="shared" si="9"/>
        <v>28</v>
      </c>
      <c r="L60" s="21">
        <f t="shared" si="10"/>
        <v>41.15</v>
      </c>
      <c r="M60" s="38">
        <f t="shared" si="11"/>
        <v>55</v>
      </c>
    </row>
    <row r="61" spans="1:13" x14ac:dyDescent="0.35">
      <c r="A61" s="9" t="s">
        <v>39</v>
      </c>
      <c r="B61" s="39" t="s">
        <v>216</v>
      </c>
      <c r="C61" s="39" t="s">
        <v>52</v>
      </c>
      <c r="D61" s="40">
        <v>11.3</v>
      </c>
      <c r="E61" s="41">
        <f t="shared" si="6"/>
        <v>24</v>
      </c>
      <c r="F61" s="40">
        <v>10.17</v>
      </c>
      <c r="G61" s="41">
        <f t="shared" si="7"/>
        <v>34</v>
      </c>
      <c r="H61" s="40">
        <v>8.07</v>
      </c>
      <c r="I61" s="41">
        <f t="shared" si="8"/>
        <v>88</v>
      </c>
      <c r="J61" s="40">
        <v>11.54</v>
      </c>
      <c r="K61" s="41">
        <f t="shared" si="9"/>
        <v>5</v>
      </c>
      <c r="L61" s="42">
        <f t="shared" si="10"/>
        <v>41.08</v>
      </c>
      <c r="M61" s="43">
        <f t="shared" si="11"/>
        <v>56</v>
      </c>
    </row>
    <row r="62" spans="1:13" x14ac:dyDescent="0.35">
      <c r="A62" s="5" t="s">
        <v>41</v>
      </c>
      <c r="B62" s="35" t="s">
        <v>224</v>
      </c>
      <c r="C62" s="35" t="s">
        <v>148</v>
      </c>
      <c r="D62" s="36">
        <v>11.3</v>
      </c>
      <c r="E62" s="37">
        <f t="shared" si="6"/>
        <v>24</v>
      </c>
      <c r="F62" s="36">
        <v>9.77</v>
      </c>
      <c r="G62" s="37">
        <f t="shared" si="7"/>
        <v>71</v>
      </c>
      <c r="H62" s="36">
        <v>9.1300000000000008</v>
      </c>
      <c r="I62" s="37">
        <f t="shared" si="8"/>
        <v>63</v>
      </c>
      <c r="J62" s="36">
        <v>10.87</v>
      </c>
      <c r="K62" s="37">
        <f t="shared" si="9"/>
        <v>64</v>
      </c>
      <c r="L62" s="21">
        <f t="shared" si="10"/>
        <v>41.07</v>
      </c>
      <c r="M62" s="38">
        <f t="shared" si="11"/>
        <v>57</v>
      </c>
    </row>
    <row r="63" spans="1:13" x14ac:dyDescent="0.35">
      <c r="A63" s="5">
        <v>159</v>
      </c>
      <c r="B63" s="35" t="s">
        <v>321</v>
      </c>
      <c r="C63" s="35" t="s">
        <v>162</v>
      </c>
      <c r="D63" s="36">
        <v>11.1</v>
      </c>
      <c r="E63" s="37">
        <f t="shared" si="6"/>
        <v>54</v>
      </c>
      <c r="F63" s="36">
        <v>9.74</v>
      </c>
      <c r="G63" s="37">
        <f t="shared" si="7"/>
        <v>73</v>
      </c>
      <c r="H63" s="36">
        <v>9.4</v>
      </c>
      <c r="I63" s="37">
        <f t="shared" si="8"/>
        <v>52</v>
      </c>
      <c r="J63" s="36">
        <v>10.8</v>
      </c>
      <c r="K63" s="37">
        <f t="shared" si="9"/>
        <v>70</v>
      </c>
      <c r="L63" s="21">
        <f t="shared" si="10"/>
        <v>41.040000000000006</v>
      </c>
      <c r="M63" s="38">
        <f t="shared" si="11"/>
        <v>58</v>
      </c>
    </row>
    <row r="64" spans="1:13" x14ac:dyDescent="0.35">
      <c r="A64" s="5" t="s">
        <v>339</v>
      </c>
      <c r="B64" s="35" t="s">
        <v>340</v>
      </c>
      <c r="C64" s="35" t="s">
        <v>151</v>
      </c>
      <c r="D64" s="36">
        <v>11.25</v>
      </c>
      <c r="E64" s="37">
        <f t="shared" si="6"/>
        <v>31</v>
      </c>
      <c r="F64" s="36">
        <v>9.57</v>
      </c>
      <c r="G64" s="37">
        <f t="shared" si="7"/>
        <v>83</v>
      </c>
      <c r="H64" s="36">
        <v>9.5299999999999994</v>
      </c>
      <c r="I64" s="37">
        <f t="shared" si="8"/>
        <v>49</v>
      </c>
      <c r="J64" s="36">
        <v>10.5</v>
      </c>
      <c r="K64" s="37">
        <f t="shared" si="9"/>
        <v>89</v>
      </c>
      <c r="L64" s="21">
        <f t="shared" si="10"/>
        <v>40.85</v>
      </c>
      <c r="M64" s="38">
        <f t="shared" si="11"/>
        <v>59</v>
      </c>
    </row>
    <row r="65" spans="1:13" x14ac:dyDescent="0.35">
      <c r="A65" s="10" t="s">
        <v>222</v>
      </c>
      <c r="B65" s="39" t="s">
        <v>223</v>
      </c>
      <c r="C65" s="39" t="s">
        <v>52</v>
      </c>
      <c r="D65" s="40">
        <v>10.5</v>
      </c>
      <c r="E65" s="41">
        <f t="shared" si="6"/>
        <v>104</v>
      </c>
      <c r="F65" s="40">
        <v>10.039999999999999</v>
      </c>
      <c r="G65" s="41">
        <f t="shared" si="7"/>
        <v>42</v>
      </c>
      <c r="H65" s="40">
        <v>9.4</v>
      </c>
      <c r="I65" s="41">
        <f t="shared" si="8"/>
        <v>52</v>
      </c>
      <c r="J65" s="40">
        <v>10.9</v>
      </c>
      <c r="K65" s="41">
        <f t="shared" si="9"/>
        <v>60</v>
      </c>
      <c r="L65" s="42">
        <f t="shared" si="10"/>
        <v>40.839999999999996</v>
      </c>
      <c r="M65" s="43">
        <f t="shared" si="11"/>
        <v>60</v>
      </c>
    </row>
    <row r="66" spans="1:13" x14ac:dyDescent="0.35">
      <c r="A66" s="7" t="s">
        <v>58</v>
      </c>
      <c r="B66" s="35" t="s">
        <v>121</v>
      </c>
      <c r="C66" s="35" t="s">
        <v>122</v>
      </c>
      <c r="D66" s="36">
        <v>10.8</v>
      </c>
      <c r="E66" s="37">
        <f t="shared" si="6"/>
        <v>91</v>
      </c>
      <c r="F66" s="36">
        <v>9.44</v>
      </c>
      <c r="G66" s="37">
        <f t="shared" si="7"/>
        <v>90</v>
      </c>
      <c r="H66" s="36">
        <v>9.57</v>
      </c>
      <c r="I66" s="37">
        <f t="shared" si="8"/>
        <v>46</v>
      </c>
      <c r="J66" s="36">
        <v>11</v>
      </c>
      <c r="K66" s="37">
        <f t="shared" si="9"/>
        <v>53</v>
      </c>
      <c r="L66" s="21">
        <f t="shared" si="10"/>
        <v>40.81</v>
      </c>
      <c r="M66" s="38">
        <f t="shared" si="11"/>
        <v>61</v>
      </c>
    </row>
    <row r="67" spans="1:13" x14ac:dyDescent="0.35">
      <c r="A67" s="5" t="s">
        <v>114</v>
      </c>
      <c r="B67" s="35" t="s">
        <v>115</v>
      </c>
      <c r="C67" s="35" t="s">
        <v>113</v>
      </c>
      <c r="D67" s="36">
        <v>11.3</v>
      </c>
      <c r="E67" s="37">
        <f t="shared" si="6"/>
        <v>24</v>
      </c>
      <c r="F67" s="36">
        <v>9.9699999999999989</v>
      </c>
      <c r="G67" s="37">
        <f t="shared" si="7"/>
        <v>52</v>
      </c>
      <c r="H67" s="36">
        <v>8.67</v>
      </c>
      <c r="I67" s="37">
        <f t="shared" si="8"/>
        <v>75</v>
      </c>
      <c r="J67" s="36">
        <v>10.87</v>
      </c>
      <c r="K67" s="37">
        <f t="shared" si="9"/>
        <v>64</v>
      </c>
      <c r="L67" s="21">
        <f t="shared" si="10"/>
        <v>40.809999999999995</v>
      </c>
      <c r="M67" s="38">
        <f t="shared" si="11"/>
        <v>62</v>
      </c>
    </row>
    <row r="68" spans="1:13" x14ac:dyDescent="0.35">
      <c r="A68" s="5" t="s">
        <v>19</v>
      </c>
      <c r="B68" s="35" t="s">
        <v>138</v>
      </c>
      <c r="C68" s="35" t="s">
        <v>139</v>
      </c>
      <c r="D68" s="36">
        <v>10.95</v>
      </c>
      <c r="E68" s="37">
        <f t="shared" si="6"/>
        <v>75</v>
      </c>
      <c r="F68" s="36">
        <v>10.039999999999999</v>
      </c>
      <c r="G68" s="37">
        <f t="shared" si="7"/>
        <v>42</v>
      </c>
      <c r="H68" s="36">
        <v>9.43</v>
      </c>
      <c r="I68" s="37">
        <f t="shared" si="8"/>
        <v>51</v>
      </c>
      <c r="J68" s="36">
        <v>10.37</v>
      </c>
      <c r="K68" s="37">
        <f t="shared" si="9"/>
        <v>95</v>
      </c>
      <c r="L68" s="21">
        <f t="shared" si="10"/>
        <v>40.79</v>
      </c>
      <c r="M68" s="38">
        <f t="shared" si="11"/>
        <v>63</v>
      </c>
    </row>
    <row r="69" spans="1:13" x14ac:dyDescent="0.35">
      <c r="A69" s="6" t="s">
        <v>298</v>
      </c>
      <c r="B69" s="39" t="s">
        <v>550</v>
      </c>
      <c r="C69" s="39" t="s">
        <v>52</v>
      </c>
      <c r="D69" s="40">
        <v>11.1</v>
      </c>
      <c r="E69" s="41">
        <f t="shared" si="6"/>
        <v>54</v>
      </c>
      <c r="F69" s="40">
        <v>9.9700000000000006</v>
      </c>
      <c r="G69" s="41">
        <f t="shared" si="7"/>
        <v>50</v>
      </c>
      <c r="H69" s="40">
        <v>8.9</v>
      </c>
      <c r="I69" s="41">
        <f t="shared" si="8"/>
        <v>68</v>
      </c>
      <c r="J69" s="40">
        <v>10.77</v>
      </c>
      <c r="K69" s="41">
        <f t="shared" si="9"/>
        <v>73</v>
      </c>
      <c r="L69" s="42">
        <f t="shared" si="10"/>
        <v>40.739999999999995</v>
      </c>
      <c r="M69" s="43">
        <f t="shared" si="11"/>
        <v>64</v>
      </c>
    </row>
    <row r="70" spans="1:13" x14ac:dyDescent="0.35">
      <c r="A70" s="8">
        <v>151</v>
      </c>
      <c r="B70" s="35" t="s">
        <v>306</v>
      </c>
      <c r="C70" s="35" t="s">
        <v>157</v>
      </c>
      <c r="D70" s="36">
        <v>10.85</v>
      </c>
      <c r="E70" s="37">
        <f t="shared" ref="E70:E101" si="12">RANK(D70,D$6:D$110)</f>
        <v>88</v>
      </c>
      <c r="F70" s="36">
        <v>9.34</v>
      </c>
      <c r="G70" s="37">
        <f t="shared" ref="G70:G101" si="13">RANK(F70,F$6:F$110)</f>
        <v>96</v>
      </c>
      <c r="H70" s="36">
        <v>9.3000000000000007</v>
      </c>
      <c r="I70" s="37">
        <f t="shared" ref="I70:I101" si="14">RANK(H70,H$6:H$110)</f>
        <v>57</v>
      </c>
      <c r="J70" s="36">
        <v>11.1</v>
      </c>
      <c r="K70" s="37">
        <f t="shared" ref="K70:K101" si="15">RANK(J70,J$6:J$110)</f>
        <v>41</v>
      </c>
      <c r="L70" s="21">
        <f t="shared" ref="L70:L101" si="16">D70+F70+H70+J70</f>
        <v>40.589999999999996</v>
      </c>
      <c r="M70" s="38">
        <f t="shared" ref="M70:M101" si="17">RANK(L70,L$6:L$110)</f>
        <v>65</v>
      </c>
    </row>
    <row r="71" spans="1:13" x14ac:dyDescent="0.35">
      <c r="A71" s="5" t="s">
        <v>68</v>
      </c>
      <c r="B71" s="35" t="s">
        <v>135</v>
      </c>
      <c r="C71" s="35" t="s">
        <v>133</v>
      </c>
      <c r="D71" s="36">
        <v>10.8</v>
      </c>
      <c r="E71" s="37">
        <f t="shared" si="12"/>
        <v>91</v>
      </c>
      <c r="F71" s="36">
        <v>10.139999999999999</v>
      </c>
      <c r="G71" s="37">
        <f t="shared" si="13"/>
        <v>37</v>
      </c>
      <c r="H71" s="36">
        <v>8.6999999999999993</v>
      </c>
      <c r="I71" s="37">
        <f t="shared" si="14"/>
        <v>73</v>
      </c>
      <c r="J71" s="36">
        <v>10.9</v>
      </c>
      <c r="K71" s="37">
        <f t="shared" si="15"/>
        <v>60</v>
      </c>
      <c r="L71" s="21">
        <f t="shared" si="16"/>
        <v>40.54</v>
      </c>
      <c r="M71" s="38">
        <f t="shared" si="17"/>
        <v>66</v>
      </c>
    </row>
    <row r="72" spans="1:13" x14ac:dyDescent="0.35">
      <c r="A72" s="7" t="s">
        <v>82</v>
      </c>
      <c r="B72" s="35" t="s">
        <v>226</v>
      </c>
      <c r="C72" s="35" t="s">
        <v>148</v>
      </c>
      <c r="D72" s="36">
        <v>11.2</v>
      </c>
      <c r="E72" s="37">
        <f t="shared" si="12"/>
        <v>37</v>
      </c>
      <c r="F72" s="36">
        <v>10.1</v>
      </c>
      <c r="G72" s="37">
        <f t="shared" si="13"/>
        <v>38</v>
      </c>
      <c r="H72" s="36">
        <v>8.1</v>
      </c>
      <c r="I72" s="37">
        <f t="shared" si="14"/>
        <v>86</v>
      </c>
      <c r="J72" s="36">
        <v>11.1</v>
      </c>
      <c r="K72" s="37">
        <f t="shared" si="15"/>
        <v>41</v>
      </c>
      <c r="L72" s="21">
        <f t="shared" si="16"/>
        <v>40.5</v>
      </c>
      <c r="M72" s="38">
        <f t="shared" si="17"/>
        <v>67</v>
      </c>
    </row>
    <row r="73" spans="1:13" x14ac:dyDescent="0.35">
      <c r="A73" s="8" t="s">
        <v>295</v>
      </c>
      <c r="B73" s="35" t="s">
        <v>296</v>
      </c>
      <c r="C73" s="35" t="s">
        <v>157</v>
      </c>
      <c r="D73" s="36">
        <v>11.2</v>
      </c>
      <c r="E73" s="37">
        <f t="shared" si="12"/>
        <v>37</v>
      </c>
      <c r="F73" s="36">
        <v>9.5</v>
      </c>
      <c r="G73" s="37">
        <f t="shared" si="13"/>
        <v>88</v>
      </c>
      <c r="H73" s="36">
        <v>9.17</v>
      </c>
      <c r="I73" s="37">
        <f t="shared" si="14"/>
        <v>62</v>
      </c>
      <c r="J73" s="36">
        <v>10.57</v>
      </c>
      <c r="K73" s="37">
        <f t="shared" si="15"/>
        <v>84</v>
      </c>
      <c r="L73" s="21">
        <f t="shared" si="16"/>
        <v>40.44</v>
      </c>
      <c r="M73" s="38">
        <f t="shared" si="17"/>
        <v>68</v>
      </c>
    </row>
    <row r="74" spans="1:13" x14ac:dyDescent="0.35">
      <c r="A74" s="6" t="s">
        <v>217</v>
      </c>
      <c r="B74" s="39" t="s">
        <v>218</v>
      </c>
      <c r="C74" s="39" t="s">
        <v>52</v>
      </c>
      <c r="D74" s="40">
        <v>10.95</v>
      </c>
      <c r="E74" s="41">
        <f t="shared" si="12"/>
        <v>75</v>
      </c>
      <c r="F74" s="40">
        <v>9.4699999999999989</v>
      </c>
      <c r="G74" s="41">
        <f t="shared" si="13"/>
        <v>89</v>
      </c>
      <c r="H74" s="40">
        <v>8.9</v>
      </c>
      <c r="I74" s="41">
        <f t="shared" si="14"/>
        <v>68</v>
      </c>
      <c r="J74" s="40">
        <v>11.1</v>
      </c>
      <c r="K74" s="41">
        <f t="shared" si="15"/>
        <v>41</v>
      </c>
      <c r="L74" s="42">
        <f t="shared" si="16"/>
        <v>40.42</v>
      </c>
      <c r="M74" s="43">
        <f t="shared" si="17"/>
        <v>69</v>
      </c>
    </row>
    <row r="75" spans="1:13" x14ac:dyDescent="0.35">
      <c r="A75" s="5">
        <v>160</v>
      </c>
      <c r="B75" s="35" t="s">
        <v>325</v>
      </c>
      <c r="C75" s="35" t="s">
        <v>162</v>
      </c>
      <c r="D75" s="36">
        <v>10.8</v>
      </c>
      <c r="E75" s="37">
        <f t="shared" si="12"/>
        <v>91</v>
      </c>
      <c r="F75" s="36">
        <v>9.74</v>
      </c>
      <c r="G75" s="37">
        <f t="shared" si="13"/>
        <v>73</v>
      </c>
      <c r="H75" s="36">
        <v>9.33</v>
      </c>
      <c r="I75" s="37">
        <f t="shared" si="14"/>
        <v>55</v>
      </c>
      <c r="J75" s="36">
        <v>10.54</v>
      </c>
      <c r="K75" s="37">
        <f t="shared" si="15"/>
        <v>87</v>
      </c>
      <c r="L75" s="21">
        <f t="shared" si="16"/>
        <v>40.409999999999997</v>
      </c>
      <c r="M75" s="38">
        <f t="shared" si="17"/>
        <v>70</v>
      </c>
    </row>
    <row r="76" spans="1:13" x14ac:dyDescent="0.35">
      <c r="A76" s="5">
        <v>169</v>
      </c>
      <c r="B76" s="35" t="s">
        <v>336</v>
      </c>
      <c r="C76" s="35" t="s">
        <v>151</v>
      </c>
      <c r="D76" s="36">
        <v>11.1</v>
      </c>
      <c r="E76" s="37">
        <f t="shared" si="12"/>
        <v>54</v>
      </c>
      <c r="F76" s="36">
        <v>8.77</v>
      </c>
      <c r="G76" s="37">
        <f t="shared" si="13"/>
        <v>100</v>
      </c>
      <c r="H76" s="36">
        <v>9.4700000000000006</v>
      </c>
      <c r="I76" s="37">
        <f t="shared" si="14"/>
        <v>50</v>
      </c>
      <c r="J76" s="36">
        <v>11</v>
      </c>
      <c r="K76" s="37">
        <f t="shared" si="15"/>
        <v>53</v>
      </c>
      <c r="L76" s="21">
        <f t="shared" si="16"/>
        <v>40.339999999999996</v>
      </c>
      <c r="M76" s="38">
        <f t="shared" si="17"/>
        <v>71</v>
      </c>
    </row>
    <row r="77" spans="1:13" x14ac:dyDescent="0.35">
      <c r="A77" s="5" t="s">
        <v>31</v>
      </c>
      <c r="B77" s="35" t="s">
        <v>192</v>
      </c>
      <c r="C77" s="35" t="s">
        <v>189</v>
      </c>
      <c r="D77" s="36">
        <v>10.75</v>
      </c>
      <c r="E77" s="37">
        <f t="shared" si="12"/>
        <v>99</v>
      </c>
      <c r="F77" s="36">
        <v>9.4</v>
      </c>
      <c r="G77" s="37">
        <f t="shared" si="13"/>
        <v>92</v>
      </c>
      <c r="H77" s="36">
        <v>9.23</v>
      </c>
      <c r="I77" s="37">
        <f t="shared" si="14"/>
        <v>60</v>
      </c>
      <c r="J77" s="36">
        <v>10.94</v>
      </c>
      <c r="K77" s="37">
        <f t="shared" si="15"/>
        <v>58</v>
      </c>
      <c r="L77" s="21">
        <f t="shared" si="16"/>
        <v>40.32</v>
      </c>
      <c r="M77" s="38">
        <f t="shared" si="17"/>
        <v>72</v>
      </c>
    </row>
    <row r="78" spans="1:13" x14ac:dyDescent="0.35">
      <c r="A78" s="5">
        <v>152</v>
      </c>
      <c r="B78" s="35" t="s">
        <v>307</v>
      </c>
      <c r="C78" s="35" t="s">
        <v>57</v>
      </c>
      <c r="D78" s="36">
        <v>11</v>
      </c>
      <c r="E78" s="37">
        <f t="shared" si="12"/>
        <v>68</v>
      </c>
      <c r="F78" s="36">
        <v>9.6</v>
      </c>
      <c r="G78" s="37">
        <f t="shared" si="13"/>
        <v>81</v>
      </c>
      <c r="H78" s="36">
        <v>8.6</v>
      </c>
      <c r="I78" s="37">
        <f t="shared" si="14"/>
        <v>79</v>
      </c>
      <c r="J78" s="36">
        <v>11.1</v>
      </c>
      <c r="K78" s="37">
        <f t="shared" si="15"/>
        <v>41</v>
      </c>
      <c r="L78" s="21">
        <f t="shared" si="16"/>
        <v>40.300000000000004</v>
      </c>
      <c r="M78" s="38">
        <f t="shared" si="17"/>
        <v>73</v>
      </c>
    </row>
    <row r="79" spans="1:13" x14ac:dyDescent="0.35">
      <c r="A79" s="5">
        <v>17</v>
      </c>
      <c r="B79" s="35" t="s">
        <v>118</v>
      </c>
      <c r="C79" s="35" t="s">
        <v>113</v>
      </c>
      <c r="D79" s="36">
        <v>10.8</v>
      </c>
      <c r="E79" s="37">
        <f t="shared" si="12"/>
        <v>91</v>
      </c>
      <c r="F79" s="36">
        <v>9.94</v>
      </c>
      <c r="G79" s="37">
        <f t="shared" si="13"/>
        <v>54</v>
      </c>
      <c r="H79" s="36">
        <v>8.67</v>
      </c>
      <c r="I79" s="37">
        <f t="shared" si="14"/>
        <v>75</v>
      </c>
      <c r="J79" s="36">
        <v>10.87</v>
      </c>
      <c r="K79" s="37">
        <f t="shared" si="15"/>
        <v>64</v>
      </c>
      <c r="L79" s="21">
        <f t="shared" si="16"/>
        <v>40.28</v>
      </c>
      <c r="M79" s="38">
        <f t="shared" si="17"/>
        <v>74</v>
      </c>
    </row>
    <row r="80" spans="1:13" x14ac:dyDescent="0.35">
      <c r="A80" s="5">
        <v>25</v>
      </c>
      <c r="B80" s="35" t="s">
        <v>128</v>
      </c>
      <c r="C80" s="35" t="s">
        <v>125</v>
      </c>
      <c r="D80" s="36">
        <v>11.6</v>
      </c>
      <c r="E80" s="37">
        <f t="shared" si="12"/>
        <v>2</v>
      </c>
      <c r="F80" s="36">
        <v>10.07</v>
      </c>
      <c r="G80" s="37">
        <f t="shared" si="13"/>
        <v>39</v>
      </c>
      <c r="H80" s="36">
        <v>7.77</v>
      </c>
      <c r="I80" s="37">
        <f t="shared" si="14"/>
        <v>95</v>
      </c>
      <c r="J80" s="36">
        <v>10.84</v>
      </c>
      <c r="K80" s="37">
        <f t="shared" si="15"/>
        <v>68</v>
      </c>
      <c r="L80" s="21">
        <f t="shared" si="16"/>
        <v>40.28</v>
      </c>
      <c r="M80" s="38">
        <f t="shared" si="17"/>
        <v>74</v>
      </c>
    </row>
    <row r="81" spans="1:13" x14ac:dyDescent="0.35">
      <c r="A81" s="5" t="s">
        <v>343</v>
      </c>
      <c r="B81" s="35" t="s">
        <v>344</v>
      </c>
      <c r="C81" s="35" t="s">
        <v>151</v>
      </c>
      <c r="D81" s="36">
        <v>11.05</v>
      </c>
      <c r="E81" s="37">
        <f t="shared" si="12"/>
        <v>66</v>
      </c>
      <c r="F81" s="36">
        <v>10.27</v>
      </c>
      <c r="G81" s="37">
        <f t="shared" si="13"/>
        <v>30</v>
      </c>
      <c r="H81" s="36">
        <v>8.4700000000000006</v>
      </c>
      <c r="I81" s="37">
        <f t="shared" si="14"/>
        <v>82</v>
      </c>
      <c r="J81" s="36">
        <v>10.47</v>
      </c>
      <c r="K81" s="37">
        <f t="shared" si="15"/>
        <v>91</v>
      </c>
      <c r="L81" s="21">
        <f t="shared" si="16"/>
        <v>40.26</v>
      </c>
      <c r="M81" s="38">
        <f t="shared" si="17"/>
        <v>76</v>
      </c>
    </row>
    <row r="82" spans="1:13" x14ac:dyDescent="0.35">
      <c r="A82" s="7" t="s">
        <v>287</v>
      </c>
      <c r="B82" s="35" t="s">
        <v>288</v>
      </c>
      <c r="C82" s="35" t="s">
        <v>157</v>
      </c>
      <c r="D82" s="36">
        <v>11</v>
      </c>
      <c r="E82" s="37">
        <f t="shared" si="12"/>
        <v>68</v>
      </c>
      <c r="F82" s="36">
        <v>9.74</v>
      </c>
      <c r="G82" s="37">
        <f t="shared" si="13"/>
        <v>73</v>
      </c>
      <c r="H82" s="36">
        <v>8.07</v>
      </c>
      <c r="I82" s="37">
        <f t="shared" si="14"/>
        <v>88</v>
      </c>
      <c r="J82" s="36">
        <v>11.4</v>
      </c>
      <c r="K82" s="37">
        <f t="shared" si="15"/>
        <v>8</v>
      </c>
      <c r="L82" s="21">
        <f t="shared" si="16"/>
        <v>40.21</v>
      </c>
      <c r="M82" s="38">
        <f t="shared" si="17"/>
        <v>77</v>
      </c>
    </row>
    <row r="83" spans="1:13" x14ac:dyDescent="0.35">
      <c r="A83" s="5" t="s">
        <v>14</v>
      </c>
      <c r="B83" s="35" t="s">
        <v>127</v>
      </c>
      <c r="C83" s="35" t="s">
        <v>125</v>
      </c>
      <c r="D83" s="36">
        <v>11.35</v>
      </c>
      <c r="E83" s="37">
        <f t="shared" si="12"/>
        <v>21</v>
      </c>
      <c r="F83" s="36">
        <v>8.3699999999999992</v>
      </c>
      <c r="G83" s="37">
        <f t="shared" si="13"/>
        <v>103</v>
      </c>
      <c r="H83" s="36">
        <v>9.77</v>
      </c>
      <c r="I83" s="37">
        <f t="shared" si="14"/>
        <v>32</v>
      </c>
      <c r="J83" s="36">
        <v>10.7</v>
      </c>
      <c r="K83" s="37">
        <f t="shared" si="15"/>
        <v>81</v>
      </c>
      <c r="L83" s="21">
        <f t="shared" si="16"/>
        <v>40.19</v>
      </c>
      <c r="M83" s="38">
        <f t="shared" si="17"/>
        <v>78</v>
      </c>
    </row>
    <row r="84" spans="1:13" x14ac:dyDescent="0.35">
      <c r="A84" s="8" t="s">
        <v>106</v>
      </c>
      <c r="B84" s="35" t="s">
        <v>107</v>
      </c>
      <c r="C84" s="35" t="s">
        <v>80</v>
      </c>
      <c r="D84" s="36">
        <v>11.3</v>
      </c>
      <c r="E84" s="37">
        <f t="shared" si="12"/>
        <v>24</v>
      </c>
      <c r="F84" s="36">
        <v>10.17</v>
      </c>
      <c r="G84" s="37">
        <f t="shared" si="13"/>
        <v>34</v>
      </c>
      <c r="H84" s="36">
        <v>7.9</v>
      </c>
      <c r="I84" s="37">
        <f t="shared" si="14"/>
        <v>91</v>
      </c>
      <c r="J84" s="36">
        <v>10.77</v>
      </c>
      <c r="K84" s="37">
        <f t="shared" si="15"/>
        <v>73</v>
      </c>
      <c r="L84" s="21">
        <f t="shared" si="16"/>
        <v>40.14</v>
      </c>
      <c r="M84" s="38">
        <f t="shared" si="17"/>
        <v>79</v>
      </c>
    </row>
    <row r="85" spans="1:13" x14ac:dyDescent="0.35">
      <c r="A85" s="8">
        <v>2</v>
      </c>
      <c r="B85" s="35" t="s">
        <v>99</v>
      </c>
      <c r="C85" s="35" t="s">
        <v>81</v>
      </c>
      <c r="D85" s="36">
        <v>11.1</v>
      </c>
      <c r="E85" s="37">
        <f t="shared" si="12"/>
        <v>54</v>
      </c>
      <c r="F85" s="36">
        <v>9.9699999999999989</v>
      </c>
      <c r="G85" s="37">
        <f t="shared" si="13"/>
        <v>52</v>
      </c>
      <c r="H85" s="36">
        <v>8.6999999999999993</v>
      </c>
      <c r="I85" s="37">
        <f t="shared" si="14"/>
        <v>73</v>
      </c>
      <c r="J85" s="36">
        <v>10.3</v>
      </c>
      <c r="K85" s="37">
        <f t="shared" si="15"/>
        <v>98</v>
      </c>
      <c r="L85" s="21">
        <f t="shared" si="16"/>
        <v>40.07</v>
      </c>
      <c r="M85" s="38">
        <f t="shared" si="17"/>
        <v>80</v>
      </c>
    </row>
    <row r="86" spans="1:13" x14ac:dyDescent="0.35">
      <c r="A86" s="5">
        <v>21</v>
      </c>
      <c r="B86" s="35" t="s">
        <v>124</v>
      </c>
      <c r="C86" s="35" t="s">
        <v>125</v>
      </c>
      <c r="D86" s="36">
        <v>10.95</v>
      </c>
      <c r="E86" s="37">
        <f t="shared" si="12"/>
        <v>75</v>
      </c>
      <c r="F86" s="36">
        <v>10.469999999999999</v>
      </c>
      <c r="G86" s="37">
        <f t="shared" si="13"/>
        <v>20</v>
      </c>
      <c r="H86" s="36">
        <v>8.1999999999999993</v>
      </c>
      <c r="I86" s="37">
        <f t="shared" si="14"/>
        <v>85</v>
      </c>
      <c r="J86" s="36">
        <v>10.34</v>
      </c>
      <c r="K86" s="37">
        <f t="shared" si="15"/>
        <v>97</v>
      </c>
      <c r="L86" s="21">
        <f t="shared" si="16"/>
        <v>39.959999999999994</v>
      </c>
      <c r="M86" s="38">
        <f t="shared" si="17"/>
        <v>81</v>
      </c>
    </row>
    <row r="87" spans="1:13" x14ac:dyDescent="0.35">
      <c r="A87" s="8" t="s">
        <v>116</v>
      </c>
      <c r="B87" s="35" t="s">
        <v>117</v>
      </c>
      <c r="C87" s="35" t="s">
        <v>113</v>
      </c>
      <c r="D87" s="36">
        <v>10.9</v>
      </c>
      <c r="E87" s="37">
        <f t="shared" si="12"/>
        <v>85</v>
      </c>
      <c r="F87" s="36">
        <v>9.7999999999999989</v>
      </c>
      <c r="G87" s="37">
        <f t="shared" si="13"/>
        <v>70</v>
      </c>
      <c r="H87" s="36">
        <v>8.07</v>
      </c>
      <c r="I87" s="37">
        <f t="shared" si="14"/>
        <v>88</v>
      </c>
      <c r="J87" s="36">
        <v>11.1</v>
      </c>
      <c r="K87" s="37">
        <f t="shared" si="15"/>
        <v>41</v>
      </c>
      <c r="L87" s="21">
        <f t="shared" si="16"/>
        <v>39.869999999999997</v>
      </c>
      <c r="M87" s="38">
        <f t="shared" si="17"/>
        <v>82</v>
      </c>
    </row>
    <row r="88" spans="1:13" x14ac:dyDescent="0.35">
      <c r="A88" s="5">
        <v>156</v>
      </c>
      <c r="B88" s="35" t="s">
        <v>327</v>
      </c>
      <c r="C88" s="35" t="s">
        <v>162</v>
      </c>
      <c r="D88" s="36">
        <v>10.95</v>
      </c>
      <c r="E88" s="37">
        <f t="shared" si="12"/>
        <v>75</v>
      </c>
      <c r="F88" s="36">
        <v>10.47</v>
      </c>
      <c r="G88" s="37">
        <f t="shared" si="13"/>
        <v>19</v>
      </c>
      <c r="H88" s="36">
        <v>7.7</v>
      </c>
      <c r="I88" s="37">
        <f t="shared" si="14"/>
        <v>98</v>
      </c>
      <c r="J88" s="36">
        <v>10.74</v>
      </c>
      <c r="K88" s="37">
        <f t="shared" si="15"/>
        <v>78</v>
      </c>
      <c r="L88" s="21">
        <f t="shared" si="16"/>
        <v>39.86</v>
      </c>
      <c r="M88" s="38">
        <f t="shared" si="17"/>
        <v>83</v>
      </c>
    </row>
    <row r="89" spans="1:13" x14ac:dyDescent="0.35">
      <c r="A89" s="7" t="s">
        <v>62</v>
      </c>
      <c r="B89" s="35" t="s">
        <v>129</v>
      </c>
      <c r="C89" s="35" t="s">
        <v>125</v>
      </c>
      <c r="D89" s="36">
        <v>11.1</v>
      </c>
      <c r="E89" s="37">
        <f t="shared" si="12"/>
        <v>54</v>
      </c>
      <c r="F89" s="36">
        <v>9.84</v>
      </c>
      <c r="G89" s="37">
        <f t="shared" si="13"/>
        <v>65</v>
      </c>
      <c r="H89" s="36">
        <v>7.87</v>
      </c>
      <c r="I89" s="37">
        <f t="shared" si="14"/>
        <v>93</v>
      </c>
      <c r="J89" s="36">
        <v>11.04</v>
      </c>
      <c r="K89" s="37">
        <f t="shared" si="15"/>
        <v>50</v>
      </c>
      <c r="L89" s="21">
        <f t="shared" si="16"/>
        <v>39.849999999999994</v>
      </c>
      <c r="M89" s="38">
        <f t="shared" si="17"/>
        <v>84</v>
      </c>
    </row>
    <row r="90" spans="1:13" x14ac:dyDescent="0.35">
      <c r="A90" s="5" t="s">
        <v>119</v>
      </c>
      <c r="B90" s="35" t="s">
        <v>120</v>
      </c>
      <c r="C90" s="35" t="s">
        <v>113</v>
      </c>
      <c r="D90" s="36">
        <v>10.8</v>
      </c>
      <c r="E90" s="37">
        <f t="shared" si="12"/>
        <v>91</v>
      </c>
      <c r="F90" s="36">
        <v>9.2999999999999989</v>
      </c>
      <c r="G90" s="37">
        <f t="shared" si="13"/>
        <v>97</v>
      </c>
      <c r="H90" s="36">
        <v>9</v>
      </c>
      <c r="I90" s="37">
        <f t="shared" si="14"/>
        <v>67</v>
      </c>
      <c r="J90" s="36">
        <v>10.7</v>
      </c>
      <c r="K90" s="37">
        <f t="shared" si="15"/>
        <v>81</v>
      </c>
      <c r="L90" s="21">
        <f t="shared" si="16"/>
        <v>39.799999999999997</v>
      </c>
      <c r="M90" s="38">
        <f t="shared" si="17"/>
        <v>85</v>
      </c>
    </row>
    <row r="91" spans="1:13" x14ac:dyDescent="0.35">
      <c r="A91" s="7">
        <v>12</v>
      </c>
      <c r="B91" s="35" t="s">
        <v>110</v>
      </c>
      <c r="C91" s="35" t="s">
        <v>80</v>
      </c>
      <c r="D91" s="36">
        <v>10.55</v>
      </c>
      <c r="E91" s="37">
        <f t="shared" si="12"/>
        <v>103</v>
      </c>
      <c r="F91" s="36">
        <v>9.17</v>
      </c>
      <c r="G91" s="37">
        <f t="shared" si="13"/>
        <v>98</v>
      </c>
      <c r="H91" s="36">
        <v>9.8000000000000007</v>
      </c>
      <c r="I91" s="37">
        <f t="shared" si="14"/>
        <v>31</v>
      </c>
      <c r="J91" s="36">
        <v>10.27</v>
      </c>
      <c r="K91" s="37">
        <f t="shared" si="15"/>
        <v>100</v>
      </c>
      <c r="L91" s="21">
        <f t="shared" si="16"/>
        <v>39.79</v>
      </c>
      <c r="M91" s="38">
        <f t="shared" si="17"/>
        <v>86</v>
      </c>
    </row>
    <row r="92" spans="1:13" x14ac:dyDescent="0.35">
      <c r="A92" s="5" t="s">
        <v>59</v>
      </c>
      <c r="B92" s="35" t="s">
        <v>126</v>
      </c>
      <c r="C92" s="35" t="s">
        <v>125</v>
      </c>
      <c r="D92" s="36">
        <v>11.1</v>
      </c>
      <c r="E92" s="37">
        <f t="shared" si="12"/>
        <v>54</v>
      </c>
      <c r="F92" s="36">
        <v>9.84</v>
      </c>
      <c r="G92" s="37">
        <f t="shared" si="13"/>
        <v>65</v>
      </c>
      <c r="H92" s="36">
        <v>8.1</v>
      </c>
      <c r="I92" s="37">
        <f t="shared" si="14"/>
        <v>86</v>
      </c>
      <c r="J92" s="36">
        <v>10.74</v>
      </c>
      <c r="K92" s="37">
        <f t="shared" si="15"/>
        <v>78</v>
      </c>
      <c r="L92" s="21">
        <f t="shared" si="16"/>
        <v>39.78</v>
      </c>
      <c r="M92" s="38">
        <f t="shared" si="17"/>
        <v>87</v>
      </c>
    </row>
    <row r="93" spans="1:13" x14ac:dyDescent="0.35">
      <c r="A93" s="5">
        <v>8</v>
      </c>
      <c r="B93" s="35" t="s">
        <v>105</v>
      </c>
      <c r="C93" s="35" t="s">
        <v>80</v>
      </c>
      <c r="D93" s="36">
        <v>11.1</v>
      </c>
      <c r="E93" s="37">
        <f t="shared" si="12"/>
        <v>54</v>
      </c>
      <c r="F93" s="36">
        <v>9.6</v>
      </c>
      <c r="G93" s="37">
        <f t="shared" si="13"/>
        <v>81</v>
      </c>
      <c r="H93" s="36">
        <v>8.57</v>
      </c>
      <c r="I93" s="37">
        <f t="shared" si="14"/>
        <v>80</v>
      </c>
      <c r="J93" s="36">
        <v>10.47</v>
      </c>
      <c r="K93" s="37">
        <f t="shared" si="15"/>
        <v>91</v>
      </c>
      <c r="L93" s="21">
        <f t="shared" si="16"/>
        <v>39.74</v>
      </c>
      <c r="M93" s="38">
        <f t="shared" si="17"/>
        <v>88</v>
      </c>
    </row>
    <row r="94" spans="1:13" x14ac:dyDescent="0.35">
      <c r="A94" s="8" t="s">
        <v>316</v>
      </c>
      <c r="B94" s="35" t="s">
        <v>318</v>
      </c>
      <c r="C94" s="35" t="s">
        <v>162</v>
      </c>
      <c r="D94" s="36">
        <v>11</v>
      </c>
      <c r="E94" s="37">
        <f t="shared" si="12"/>
        <v>68</v>
      </c>
      <c r="F94" s="36">
        <v>9.9</v>
      </c>
      <c r="G94" s="37">
        <f t="shared" si="13"/>
        <v>61</v>
      </c>
      <c r="H94" s="36">
        <v>8.27</v>
      </c>
      <c r="I94" s="37">
        <f t="shared" si="14"/>
        <v>84</v>
      </c>
      <c r="J94" s="36">
        <v>10.44</v>
      </c>
      <c r="K94" s="37">
        <f t="shared" si="15"/>
        <v>93</v>
      </c>
      <c r="L94" s="21">
        <f t="shared" si="16"/>
        <v>39.61</v>
      </c>
      <c r="M94" s="38">
        <f t="shared" si="17"/>
        <v>89</v>
      </c>
    </row>
    <row r="95" spans="1:13" x14ac:dyDescent="0.35">
      <c r="A95" s="6" t="s">
        <v>40</v>
      </c>
      <c r="B95" s="39" t="s">
        <v>221</v>
      </c>
      <c r="C95" s="39" t="s">
        <v>52</v>
      </c>
      <c r="D95" s="40">
        <v>11.1</v>
      </c>
      <c r="E95" s="41">
        <f t="shared" si="12"/>
        <v>54</v>
      </c>
      <c r="F95" s="40">
        <v>9.84</v>
      </c>
      <c r="G95" s="41">
        <f t="shared" si="13"/>
        <v>65</v>
      </c>
      <c r="H95" s="40">
        <v>7.73</v>
      </c>
      <c r="I95" s="41">
        <f t="shared" si="14"/>
        <v>96</v>
      </c>
      <c r="J95" s="40">
        <v>10.9</v>
      </c>
      <c r="K95" s="41">
        <f t="shared" si="15"/>
        <v>60</v>
      </c>
      <c r="L95" s="42">
        <f t="shared" si="16"/>
        <v>39.57</v>
      </c>
      <c r="M95" s="43">
        <f t="shared" si="17"/>
        <v>90</v>
      </c>
    </row>
    <row r="96" spans="1:13" x14ac:dyDescent="0.35">
      <c r="A96" s="5" t="s">
        <v>341</v>
      </c>
      <c r="B96" s="35" t="s">
        <v>342</v>
      </c>
      <c r="C96" s="35" t="s">
        <v>151</v>
      </c>
      <c r="D96" s="36">
        <v>11.15</v>
      </c>
      <c r="E96" s="37">
        <f t="shared" si="12"/>
        <v>45</v>
      </c>
      <c r="F96" s="36">
        <v>9.17</v>
      </c>
      <c r="G96" s="37">
        <f t="shared" si="13"/>
        <v>98</v>
      </c>
      <c r="H96" s="36">
        <v>8.6300000000000008</v>
      </c>
      <c r="I96" s="37">
        <f t="shared" si="14"/>
        <v>78</v>
      </c>
      <c r="J96" s="36">
        <v>10.37</v>
      </c>
      <c r="K96" s="37">
        <f t="shared" si="15"/>
        <v>95</v>
      </c>
      <c r="L96" s="21">
        <f t="shared" si="16"/>
        <v>39.32</v>
      </c>
      <c r="M96" s="38">
        <f t="shared" si="17"/>
        <v>91</v>
      </c>
    </row>
    <row r="97" spans="1:13" x14ac:dyDescent="0.35">
      <c r="A97" s="6" t="s">
        <v>549</v>
      </c>
      <c r="B97" s="39" t="s">
        <v>552</v>
      </c>
      <c r="C97" s="39" t="s">
        <v>52</v>
      </c>
      <c r="D97" s="40">
        <v>10.9</v>
      </c>
      <c r="E97" s="41">
        <f t="shared" si="12"/>
        <v>85</v>
      </c>
      <c r="F97" s="40">
        <v>9.5399999999999991</v>
      </c>
      <c r="G97" s="41">
        <f t="shared" si="13"/>
        <v>86</v>
      </c>
      <c r="H97" s="40">
        <v>7.83</v>
      </c>
      <c r="I97" s="41">
        <f t="shared" si="14"/>
        <v>94</v>
      </c>
      <c r="J97" s="40">
        <v>11.04</v>
      </c>
      <c r="K97" s="41">
        <f t="shared" si="15"/>
        <v>50</v>
      </c>
      <c r="L97" s="42">
        <f t="shared" si="16"/>
        <v>39.309999999999995</v>
      </c>
      <c r="M97" s="43">
        <f t="shared" si="17"/>
        <v>92</v>
      </c>
    </row>
    <row r="98" spans="1:13" x14ac:dyDescent="0.35">
      <c r="A98" s="5" t="s">
        <v>83</v>
      </c>
      <c r="B98" s="35" t="s">
        <v>231</v>
      </c>
      <c r="C98" s="35" t="s">
        <v>230</v>
      </c>
      <c r="D98" s="36">
        <v>10.8</v>
      </c>
      <c r="E98" s="37">
        <f t="shared" si="12"/>
        <v>91</v>
      </c>
      <c r="F98" s="36">
        <v>9.94</v>
      </c>
      <c r="G98" s="37">
        <f t="shared" si="13"/>
        <v>54</v>
      </c>
      <c r="H98" s="36">
        <v>8.5299999999999994</v>
      </c>
      <c r="I98" s="37">
        <f t="shared" si="14"/>
        <v>81</v>
      </c>
      <c r="J98" s="36">
        <v>10</v>
      </c>
      <c r="K98" s="37">
        <f t="shared" si="15"/>
        <v>103</v>
      </c>
      <c r="L98" s="21">
        <f t="shared" si="16"/>
        <v>39.270000000000003</v>
      </c>
      <c r="M98" s="38">
        <f t="shared" si="17"/>
        <v>93</v>
      </c>
    </row>
    <row r="99" spans="1:13" x14ac:dyDescent="0.35">
      <c r="A99" s="5">
        <v>20</v>
      </c>
      <c r="B99" s="35" t="s">
        <v>123</v>
      </c>
      <c r="C99" s="35" t="s">
        <v>122</v>
      </c>
      <c r="D99" s="36">
        <v>10.5</v>
      </c>
      <c r="E99" s="37">
        <f t="shared" si="12"/>
        <v>104</v>
      </c>
      <c r="F99" s="36">
        <v>9.4</v>
      </c>
      <c r="G99" s="37">
        <f t="shared" si="13"/>
        <v>92</v>
      </c>
      <c r="H99" s="36">
        <v>8.8000000000000007</v>
      </c>
      <c r="I99" s="37">
        <f t="shared" si="14"/>
        <v>70</v>
      </c>
      <c r="J99" s="36">
        <v>10.54</v>
      </c>
      <c r="K99" s="37">
        <f t="shared" si="15"/>
        <v>87</v>
      </c>
      <c r="L99" s="21">
        <f t="shared" si="16"/>
        <v>39.239999999999995</v>
      </c>
      <c r="M99" s="38">
        <f t="shared" si="17"/>
        <v>94</v>
      </c>
    </row>
    <row r="100" spans="1:13" x14ac:dyDescent="0.35">
      <c r="A100" s="5" t="s">
        <v>67</v>
      </c>
      <c r="B100" s="35" t="s">
        <v>134</v>
      </c>
      <c r="C100" s="35" t="s">
        <v>133</v>
      </c>
      <c r="D100" s="36">
        <v>10.85</v>
      </c>
      <c r="E100" s="37">
        <f t="shared" si="12"/>
        <v>88</v>
      </c>
      <c r="F100" s="36">
        <v>9.57</v>
      </c>
      <c r="G100" s="37">
        <f t="shared" si="13"/>
        <v>83</v>
      </c>
      <c r="H100" s="36">
        <v>7.73</v>
      </c>
      <c r="I100" s="37">
        <f t="shared" si="14"/>
        <v>96</v>
      </c>
      <c r="J100" s="36">
        <v>10.97</v>
      </c>
      <c r="K100" s="37">
        <f t="shared" si="15"/>
        <v>55</v>
      </c>
      <c r="L100" s="21">
        <f t="shared" si="16"/>
        <v>39.120000000000005</v>
      </c>
      <c r="M100" s="38">
        <f t="shared" si="17"/>
        <v>95</v>
      </c>
    </row>
    <row r="101" spans="1:13" x14ac:dyDescent="0.35">
      <c r="A101" s="5">
        <v>14</v>
      </c>
      <c r="B101" s="35" t="s">
        <v>112</v>
      </c>
      <c r="C101" s="35" t="s">
        <v>113</v>
      </c>
      <c r="D101" s="36">
        <v>11.1</v>
      </c>
      <c r="E101" s="37">
        <f t="shared" si="12"/>
        <v>54</v>
      </c>
      <c r="F101" s="36">
        <v>8.67</v>
      </c>
      <c r="G101" s="37">
        <f t="shared" si="13"/>
        <v>101</v>
      </c>
      <c r="H101" s="36">
        <v>8.4700000000000006</v>
      </c>
      <c r="I101" s="37">
        <f t="shared" si="14"/>
        <v>82</v>
      </c>
      <c r="J101" s="36">
        <v>10.8</v>
      </c>
      <c r="K101" s="37">
        <f t="shared" si="15"/>
        <v>70</v>
      </c>
      <c r="L101" s="21">
        <f t="shared" si="16"/>
        <v>39.040000000000006</v>
      </c>
      <c r="M101" s="38">
        <f t="shared" si="17"/>
        <v>96</v>
      </c>
    </row>
    <row r="102" spans="1:13" x14ac:dyDescent="0.35">
      <c r="A102" s="5">
        <v>147</v>
      </c>
      <c r="B102" s="35" t="s">
        <v>297</v>
      </c>
      <c r="C102" s="35" t="s">
        <v>157</v>
      </c>
      <c r="D102" s="36">
        <v>11.35</v>
      </c>
      <c r="E102" s="37">
        <f t="shared" ref="E102:E110" si="18">RANK(D102,D$6:D$110)</f>
        <v>21</v>
      </c>
      <c r="F102" s="36">
        <v>9.44</v>
      </c>
      <c r="G102" s="37">
        <f t="shared" ref="G102:G110" si="19">RANK(F102,F$6:F$110)</f>
        <v>90</v>
      </c>
      <c r="H102" s="36">
        <v>7.33</v>
      </c>
      <c r="I102" s="37">
        <f t="shared" ref="I102:I110" si="20">RANK(H102,H$6:H$110)</f>
        <v>103</v>
      </c>
      <c r="J102" s="36">
        <v>10.77</v>
      </c>
      <c r="K102" s="37">
        <f t="shared" ref="K102:K110" si="21">RANK(J102,J$6:J$110)</f>
        <v>73</v>
      </c>
      <c r="L102" s="21">
        <f t="shared" ref="L102:L110" si="22">D102+F102+H102+J102</f>
        <v>38.89</v>
      </c>
      <c r="M102" s="38">
        <f t="shared" ref="M102:M110" si="23">RANK(L102,L$6:L$110)</f>
        <v>97</v>
      </c>
    </row>
    <row r="103" spans="1:13" x14ac:dyDescent="0.35">
      <c r="A103" s="5">
        <v>141</v>
      </c>
      <c r="B103" s="35" t="s">
        <v>286</v>
      </c>
      <c r="C103" s="35" t="s">
        <v>157</v>
      </c>
      <c r="D103" s="36">
        <v>10.65</v>
      </c>
      <c r="E103" s="37">
        <f t="shared" si="18"/>
        <v>101</v>
      </c>
      <c r="F103" s="36">
        <v>8.6</v>
      </c>
      <c r="G103" s="37">
        <f t="shared" si="19"/>
        <v>102</v>
      </c>
      <c r="H103" s="36">
        <v>8.73</v>
      </c>
      <c r="I103" s="37">
        <f t="shared" si="20"/>
        <v>72</v>
      </c>
      <c r="J103" s="36">
        <v>10.77</v>
      </c>
      <c r="K103" s="37">
        <f t="shared" si="21"/>
        <v>73</v>
      </c>
      <c r="L103" s="21">
        <f t="shared" si="22"/>
        <v>38.75</v>
      </c>
      <c r="M103" s="38">
        <f t="shared" si="23"/>
        <v>98</v>
      </c>
    </row>
    <row r="104" spans="1:13" x14ac:dyDescent="0.35">
      <c r="A104" s="5" t="s">
        <v>63</v>
      </c>
      <c r="B104" s="35" t="s">
        <v>130</v>
      </c>
      <c r="C104" s="35" t="s">
        <v>125</v>
      </c>
      <c r="D104" s="36">
        <v>11.1</v>
      </c>
      <c r="E104" s="37">
        <f t="shared" si="18"/>
        <v>54</v>
      </c>
      <c r="F104" s="36">
        <v>9.3699999999999992</v>
      </c>
      <c r="G104" s="37">
        <f t="shared" si="19"/>
        <v>95</v>
      </c>
      <c r="H104" s="36">
        <v>7.5</v>
      </c>
      <c r="I104" s="37">
        <f t="shared" si="20"/>
        <v>101</v>
      </c>
      <c r="J104" s="36">
        <v>10.74</v>
      </c>
      <c r="K104" s="37">
        <f t="shared" si="21"/>
        <v>78</v>
      </c>
      <c r="L104" s="21">
        <f t="shared" si="22"/>
        <v>38.71</v>
      </c>
      <c r="M104" s="38">
        <f t="shared" si="23"/>
        <v>99</v>
      </c>
    </row>
    <row r="105" spans="1:13" x14ac:dyDescent="0.35">
      <c r="A105" s="5">
        <v>10</v>
      </c>
      <c r="B105" s="35" t="s">
        <v>108</v>
      </c>
      <c r="C105" s="35" t="s">
        <v>80</v>
      </c>
      <c r="D105" s="36">
        <v>10.65</v>
      </c>
      <c r="E105" s="37">
        <f t="shared" si="18"/>
        <v>101</v>
      </c>
      <c r="F105" s="36">
        <v>9.77</v>
      </c>
      <c r="G105" s="37">
        <f t="shared" si="19"/>
        <v>71</v>
      </c>
      <c r="H105" s="36">
        <v>7.67</v>
      </c>
      <c r="I105" s="37">
        <f t="shared" si="20"/>
        <v>99</v>
      </c>
      <c r="J105" s="36">
        <v>10.5</v>
      </c>
      <c r="K105" s="37">
        <f t="shared" si="21"/>
        <v>89</v>
      </c>
      <c r="L105" s="21">
        <f t="shared" si="22"/>
        <v>38.590000000000003</v>
      </c>
      <c r="M105" s="38">
        <f t="shared" si="23"/>
        <v>100</v>
      </c>
    </row>
    <row r="106" spans="1:13" x14ac:dyDescent="0.35">
      <c r="A106" s="5" t="s">
        <v>64</v>
      </c>
      <c r="B106" s="35" t="s">
        <v>131</v>
      </c>
      <c r="C106" s="35" t="s">
        <v>125</v>
      </c>
      <c r="D106" s="36">
        <v>11.6</v>
      </c>
      <c r="E106" s="37">
        <f t="shared" si="18"/>
        <v>2</v>
      </c>
      <c r="F106" s="36">
        <v>10.57</v>
      </c>
      <c r="G106" s="37">
        <f t="shared" si="19"/>
        <v>15</v>
      </c>
      <c r="H106" s="36">
        <v>8.8000000000000007</v>
      </c>
      <c r="I106" s="37">
        <f t="shared" si="20"/>
        <v>70</v>
      </c>
      <c r="J106" s="36">
        <v>7.5</v>
      </c>
      <c r="K106" s="37">
        <f t="shared" si="21"/>
        <v>104</v>
      </c>
      <c r="L106" s="21">
        <f t="shared" si="22"/>
        <v>38.47</v>
      </c>
      <c r="M106" s="38">
        <f t="shared" si="23"/>
        <v>101</v>
      </c>
    </row>
    <row r="107" spans="1:13" x14ac:dyDescent="0.35">
      <c r="A107" s="5" t="s">
        <v>311</v>
      </c>
      <c r="B107" s="35" t="s">
        <v>312</v>
      </c>
      <c r="C107" s="35" t="s">
        <v>162</v>
      </c>
      <c r="D107" s="36">
        <v>10.8</v>
      </c>
      <c r="E107" s="37">
        <f t="shared" si="18"/>
        <v>91</v>
      </c>
      <c r="F107" s="36">
        <v>9.84</v>
      </c>
      <c r="G107" s="37">
        <f t="shared" si="19"/>
        <v>65</v>
      </c>
      <c r="H107" s="36">
        <v>7.5</v>
      </c>
      <c r="I107" s="37">
        <f t="shared" si="20"/>
        <v>101</v>
      </c>
      <c r="J107" s="36">
        <v>10.3</v>
      </c>
      <c r="K107" s="37">
        <f t="shared" si="21"/>
        <v>98</v>
      </c>
      <c r="L107" s="21">
        <f t="shared" si="22"/>
        <v>38.44</v>
      </c>
      <c r="M107" s="38">
        <f t="shared" si="23"/>
        <v>102</v>
      </c>
    </row>
    <row r="108" spans="1:13" x14ac:dyDescent="0.35">
      <c r="A108" s="7">
        <v>154</v>
      </c>
      <c r="B108" s="35" t="s">
        <v>310</v>
      </c>
      <c r="C108" s="35" t="s">
        <v>57</v>
      </c>
      <c r="D108" s="36">
        <v>11.15</v>
      </c>
      <c r="E108" s="37">
        <f t="shared" si="18"/>
        <v>45</v>
      </c>
      <c r="F108" s="36">
        <v>10.039999999999999</v>
      </c>
      <c r="G108" s="37">
        <f t="shared" si="19"/>
        <v>42</v>
      </c>
      <c r="H108" s="36">
        <v>6.27</v>
      </c>
      <c r="I108" s="37">
        <f t="shared" si="20"/>
        <v>105</v>
      </c>
      <c r="J108" s="36">
        <v>10.44</v>
      </c>
      <c r="K108" s="37">
        <f t="shared" si="21"/>
        <v>93</v>
      </c>
      <c r="L108" s="21">
        <f t="shared" si="22"/>
        <v>37.9</v>
      </c>
      <c r="M108" s="38">
        <f t="shared" si="23"/>
        <v>103</v>
      </c>
    </row>
    <row r="109" spans="1:13" x14ac:dyDescent="0.35">
      <c r="A109" s="5" t="s">
        <v>337</v>
      </c>
      <c r="B109" s="35" t="s">
        <v>338</v>
      </c>
      <c r="C109" s="35" t="s">
        <v>151</v>
      </c>
      <c r="D109" s="36">
        <v>11.2</v>
      </c>
      <c r="E109" s="37">
        <f t="shared" si="18"/>
        <v>37</v>
      </c>
      <c r="F109" s="36">
        <v>8.3000000000000007</v>
      </c>
      <c r="G109" s="37">
        <f t="shared" si="19"/>
        <v>104</v>
      </c>
      <c r="H109" s="36">
        <v>7.23</v>
      </c>
      <c r="I109" s="37">
        <f t="shared" si="20"/>
        <v>104</v>
      </c>
      <c r="J109" s="36">
        <v>10.97</v>
      </c>
      <c r="K109" s="37">
        <f t="shared" si="21"/>
        <v>55</v>
      </c>
      <c r="L109" s="21">
        <f t="shared" si="22"/>
        <v>37.700000000000003</v>
      </c>
      <c r="M109" s="38">
        <f t="shared" si="23"/>
        <v>104</v>
      </c>
    </row>
    <row r="110" spans="1:13" x14ac:dyDescent="0.35">
      <c r="A110" s="5" t="s">
        <v>298</v>
      </c>
      <c r="B110" s="35" t="s">
        <v>299</v>
      </c>
      <c r="C110" s="35" t="s">
        <v>157</v>
      </c>
      <c r="D110" s="36">
        <v>11.15</v>
      </c>
      <c r="E110" s="37">
        <f t="shared" si="18"/>
        <v>45</v>
      </c>
      <c r="F110" s="36">
        <v>9.4</v>
      </c>
      <c r="G110" s="37">
        <f t="shared" si="19"/>
        <v>92</v>
      </c>
      <c r="H110" s="36">
        <v>7.57</v>
      </c>
      <c r="I110" s="37">
        <f t="shared" si="20"/>
        <v>100</v>
      </c>
      <c r="J110" s="36">
        <v>6.37</v>
      </c>
      <c r="K110" s="37">
        <f t="shared" si="21"/>
        <v>105</v>
      </c>
      <c r="L110" s="21">
        <f t="shared" si="22"/>
        <v>34.49</v>
      </c>
      <c r="M110" s="38">
        <f t="shared" si="23"/>
        <v>105</v>
      </c>
    </row>
    <row r="111" spans="1:13" x14ac:dyDescent="0.35">
      <c r="A111" s="30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20"/>
      <c r="M111" s="20"/>
    </row>
    <row r="112" spans="1:13" ht="15.5" x14ac:dyDescent="0.35">
      <c r="A112" s="30"/>
      <c r="B112" s="33" t="s">
        <v>93</v>
      </c>
      <c r="C112" s="31"/>
      <c r="D112" s="31"/>
      <c r="E112" s="31"/>
      <c r="F112" s="31"/>
      <c r="G112" s="31"/>
      <c r="H112" s="31"/>
      <c r="I112" s="31"/>
      <c r="J112" s="31"/>
      <c r="K112" s="31"/>
      <c r="L112" s="44"/>
      <c r="M112" s="20"/>
    </row>
    <row r="113" spans="1:13" x14ac:dyDescent="0.35">
      <c r="A113" s="30"/>
      <c r="B113" s="31"/>
      <c r="C113" s="31"/>
      <c r="D113" s="21" t="s">
        <v>0</v>
      </c>
      <c r="E113" s="21" t="s">
        <v>5</v>
      </c>
      <c r="F113" s="21" t="s">
        <v>1</v>
      </c>
      <c r="G113" s="21" t="s">
        <v>5</v>
      </c>
      <c r="H113" s="21" t="s">
        <v>2</v>
      </c>
      <c r="I113" s="21" t="s">
        <v>5</v>
      </c>
      <c r="J113" s="21" t="s">
        <v>3</v>
      </c>
      <c r="K113" s="21" t="s">
        <v>5</v>
      </c>
      <c r="L113" s="22" t="s">
        <v>4</v>
      </c>
      <c r="M113" s="22" t="s">
        <v>5</v>
      </c>
    </row>
    <row r="114" spans="1:13" x14ac:dyDescent="0.35">
      <c r="A114" s="5" t="s">
        <v>359</v>
      </c>
      <c r="B114" s="35" t="s">
        <v>360</v>
      </c>
      <c r="C114" s="35" t="s">
        <v>157</v>
      </c>
      <c r="D114" s="36">
        <v>11.7</v>
      </c>
      <c r="E114" s="37">
        <f t="shared" ref="E114:E138" si="24">RANK(D114,D$114:D$138)</f>
        <v>1</v>
      </c>
      <c r="F114" s="36">
        <v>11.1</v>
      </c>
      <c r="G114" s="37">
        <f t="shared" ref="G114:G138" si="25">RANK(F114,F$114:F$138)</f>
        <v>4</v>
      </c>
      <c r="H114" s="36">
        <v>11.23</v>
      </c>
      <c r="I114" s="37">
        <f t="shared" ref="I114:I138" si="26">RANK(H114,H$114:H$138)</f>
        <v>3</v>
      </c>
      <c r="J114" s="36">
        <v>10.97</v>
      </c>
      <c r="K114" s="37">
        <f t="shared" ref="K114:K138" si="27">RANK(J114,J$114:J$138)</f>
        <v>5</v>
      </c>
      <c r="L114" s="21">
        <f t="shared" ref="L114:L138" si="28">D114+F114+H114+J114</f>
        <v>45</v>
      </c>
      <c r="M114" s="38">
        <f t="shared" ref="M114:M138" si="29">RANK(L114,L$114:L$138)</f>
        <v>1</v>
      </c>
    </row>
    <row r="115" spans="1:13" x14ac:dyDescent="0.35">
      <c r="A115" s="5" t="s">
        <v>395</v>
      </c>
      <c r="B115" s="35" t="s">
        <v>396</v>
      </c>
      <c r="C115" s="35" t="s">
        <v>34</v>
      </c>
      <c r="D115" s="36">
        <v>11</v>
      </c>
      <c r="E115" s="37">
        <f t="shared" si="24"/>
        <v>13</v>
      </c>
      <c r="F115" s="36">
        <v>11.15</v>
      </c>
      <c r="G115" s="37">
        <f t="shared" si="25"/>
        <v>2</v>
      </c>
      <c r="H115" s="36">
        <v>11.47</v>
      </c>
      <c r="I115" s="37">
        <f t="shared" si="26"/>
        <v>1</v>
      </c>
      <c r="J115" s="36">
        <v>11.17</v>
      </c>
      <c r="K115" s="37">
        <f t="shared" si="27"/>
        <v>2</v>
      </c>
      <c r="L115" s="21">
        <f t="shared" si="28"/>
        <v>44.79</v>
      </c>
      <c r="M115" s="38">
        <f t="shared" si="29"/>
        <v>2</v>
      </c>
    </row>
    <row r="116" spans="1:13" x14ac:dyDescent="0.35">
      <c r="A116" s="5" t="s">
        <v>397</v>
      </c>
      <c r="B116" s="35" t="s">
        <v>398</v>
      </c>
      <c r="C116" s="35" t="s">
        <v>34</v>
      </c>
      <c r="D116" s="36">
        <v>11.2</v>
      </c>
      <c r="E116" s="37">
        <f t="shared" si="24"/>
        <v>9</v>
      </c>
      <c r="F116" s="36">
        <v>11.15</v>
      </c>
      <c r="G116" s="37">
        <f t="shared" si="25"/>
        <v>2</v>
      </c>
      <c r="H116" s="36">
        <v>11.3</v>
      </c>
      <c r="I116" s="37">
        <f t="shared" si="26"/>
        <v>2</v>
      </c>
      <c r="J116" s="36">
        <v>11.1</v>
      </c>
      <c r="K116" s="37">
        <f t="shared" si="27"/>
        <v>3</v>
      </c>
      <c r="L116" s="21">
        <f t="shared" si="28"/>
        <v>44.750000000000007</v>
      </c>
      <c r="M116" s="38">
        <f t="shared" si="29"/>
        <v>3</v>
      </c>
    </row>
    <row r="117" spans="1:13" x14ac:dyDescent="0.35">
      <c r="A117" s="5" t="s">
        <v>361</v>
      </c>
      <c r="B117" s="35" t="s">
        <v>362</v>
      </c>
      <c r="C117" s="35" t="s">
        <v>157</v>
      </c>
      <c r="D117" s="36">
        <v>10.97</v>
      </c>
      <c r="E117" s="37">
        <f t="shared" si="24"/>
        <v>17</v>
      </c>
      <c r="F117" s="36">
        <v>11.3</v>
      </c>
      <c r="G117" s="37">
        <f t="shared" si="25"/>
        <v>1</v>
      </c>
      <c r="H117" s="36">
        <v>11.03</v>
      </c>
      <c r="I117" s="37">
        <f t="shared" si="26"/>
        <v>5</v>
      </c>
      <c r="J117" s="36">
        <v>11.24</v>
      </c>
      <c r="K117" s="37">
        <f t="shared" si="27"/>
        <v>1</v>
      </c>
      <c r="L117" s="21">
        <f t="shared" si="28"/>
        <v>44.540000000000006</v>
      </c>
      <c r="M117" s="38">
        <f t="shared" si="29"/>
        <v>4</v>
      </c>
    </row>
    <row r="118" spans="1:13" x14ac:dyDescent="0.35">
      <c r="A118" s="7" t="s">
        <v>363</v>
      </c>
      <c r="B118" s="35" t="s">
        <v>364</v>
      </c>
      <c r="C118" s="35" t="s">
        <v>157</v>
      </c>
      <c r="D118" s="36">
        <v>11.67</v>
      </c>
      <c r="E118" s="37">
        <f t="shared" si="24"/>
        <v>2</v>
      </c>
      <c r="F118" s="36">
        <v>10.8</v>
      </c>
      <c r="G118" s="37">
        <f t="shared" si="25"/>
        <v>7</v>
      </c>
      <c r="H118" s="36">
        <v>10.6</v>
      </c>
      <c r="I118" s="37">
        <f t="shared" si="26"/>
        <v>10</v>
      </c>
      <c r="J118" s="36">
        <v>10.97</v>
      </c>
      <c r="K118" s="37">
        <f t="shared" si="27"/>
        <v>5</v>
      </c>
      <c r="L118" s="21">
        <f t="shared" si="28"/>
        <v>44.04</v>
      </c>
      <c r="M118" s="38">
        <f t="shared" si="29"/>
        <v>5</v>
      </c>
    </row>
    <row r="119" spans="1:13" x14ac:dyDescent="0.35">
      <c r="A119" s="5" t="s">
        <v>370</v>
      </c>
      <c r="B119" s="35" t="s">
        <v>103</v>
      </c>
      <c r="C119" s="35" t="s">
        <v>54</v>
      </c>
      <c r="D119" s="36">
        <v>11.1</v>
      </c>
      <c r="E119" s="37">
        <f t="shared" si="24"/>
        <v>10</v>
      </c>
      <c r="F119" s="36">
        <v>10.4</v>
      </c>
      <c r="G119" s="37">
        <f t="shared" si="25"/>
        <v>17</v>
      </c>
      <c r="H119" s="36">
        <v>11.13</v>
      </c>
      <c r="I119" s="37">
        <f t="shared" si="26"/>
        <v>4</v>
      </c>
      <c r="J119" s="36">
        <v>11</v>
      </c>
      <c r="K119" s="37">
        <f t="shared" si="27"/>
        <v>4</v>
      </c>
      <c r="L119" s="21">
        <f t="shared" si="28"/>
        <v>43.63</v>
      </c>
      <c r="M119" s="38">
        <f t="shared" si="29"/>
        <v>6</v>
      </c>
    </row>
    <row r="120" spans="1:13" x14ac:dyDescent="0.35">
      <c r="A120" s="5">
        <v>186</v>
      </c>
      <c r="B120" s="35" t="s">
        <v>365</v>
      </c>
      <c r="C120" s="35" t="s">
        <v>157</v>
      </c>
      <c r="D120" s="36">
        <v>10.9</v>
      </c>
      <c r="E120" s="37">
        <f t="shared" si="24"/>
        <v>18</v>
      </c>
      <c r="F120" s="36">
        <v>10.8</v>
      </c>
      <c r="G120" s="37">
        <f t="shared" si="25"/>
        <v>7</v>
      </c>
      <c r="H120" s="36">
        <v>10.8</v>
      </c>
      <c r="I120" s="37">
        <f t="shared" si="26"/>
        <v>7</v>
      </c>
      <c r="J120" s="36">
        <v>10.97</v>
      </c>
      <c r="K120" s="37">
        <f t="shared" si="27"/>
        <v>5</v>
      </c>
      <c r="L120" s="21">
        <f t="shared" si="28"/>
        <v>43.47</v>
      </c>
      <c r="M120" s="38">
        <f t="shared" si="29"/>
        <v>7</v>
      </c>
    </row>
    <row r="121" spans="1:13" x14ac:dyDescent="0.35">
      <c r="A121" s="7" t="s">
        <v>380</v>
      </c>
      <c r="B121" s="35" t="s">
        <v>381</v>
      </c>
      <c r="C121" s="35" t="s">
        <v>81</v>
      </c>
      <c r="D121" s="36">
        <v>11</v>
      </c>
      <c r="E121" s="37">
        <f t="shared" si="24"/>
        <v>13</v>
      </c>
      <c r="F121" s="36">
        <v>10.65</v>
      </c>
      <c r="G121" s="37">
        <f t="shared" si="25"/>
        <v>11</v>
      </c>
      <c r="H121" s="36">
        <v>10.9</v>
      </c>
      <c r="I121" s="37">
        <f t="shared" si="26"/>
        <v>6</v>
      </c>
      <c r="J121" s="36">
        <v>10.64</v>
      </c>
      <c r="K121" s="37">
        <f t="shared" si="27"/>
        <v>12</v>
      </c>
      <c r="L121" s="21">
        <f t="shared" si="28"/>
        <v>43.19</v>
      </c>
      <c r="M121" s="38">
        <f t="shared" si="29"/>
        <v>8</v>
      </c>
    </row>
    <row r="122" spans="1:13" x14ac:dyDescent="0.35">
      <c r="A122" s="7" t="s">
        <v>384</v>
      </c>
      <c r="B122" s="35" t="s">
        <v>385</v>
      </c>
      <c r="C122" s="35" t="s">
        <v>133</v>
      </c>
      <c r="D122" s="36">
        <v>11.67</v>
      </c>
      <c r="E122" s="37">
        <f t="shared" si="24"/>
        <v>2</v>
      </c>
      <c r="F122" s="36">
        <v>10.85</v>
      </c>
      <c r="G122" s="37">
        <f t="shared" si="25"/>
        <v>6</v>
      </c>
      <c r="H122" s="36">
        <v>9.83</v>
      </c>
      <c r="I122" s="37">
        <f t="shared" si="26"/>
        <v>19</v>
      </c>
      <c r="J122" s="36">
        <v>10.77</v>
      </c>
      <c r="K122" s="37">
        <f t="shared" si="27"/>
        <v>10</v>
      </c>
      <c r="L122" s="21">
        <f t="shared" si="28"/>
        <v>43.120000000000005</v>
      </c>
      <c r="M122" s="38">
        <f t="shared" si="29"/>
        <v>9</v>
      </c>
    </row>
    <row r="123" spans="1:13" x14ac:dyDescent="0.35">
      <c r="A123" s="6">
        <v>211</v>
      </c>
      <c r="B123" s="39" t="s">
        <v>399</v>
      </c>
      <c r="C123" s="39" t="s">
        <v>52</v>
      </c>
      <c r="D123" s="40">
        <v>11.57</v>
      </c>
      <c r="E123" s="41">
        <f t="shared" si="24"/>
        <v>4</v>
      </c>
      <c r="F123" s="40">
        <v>10.3</v>
      </c>
      <c r="G123" s="41">
        <f t="shared" si="25"/>
        <v>19</v>
      </c>
      <c r="H123" s="40">
        <v>10.64</v>
      </c>
      <c r="I123" s="41">
        <f t="shared" si="26"/>
        <v>9</v>
      </c>
      <c r="J123" s="40">
        <v>10.5</v>
      </c>
      <c r="K123" s="41">
        <f t="shared" si="27"/>
        <v>14</v>
      </c>
      <c r="L123" s="42">
        <f t="shared" si="28"/>
        <v>43.010000000000005</v>
      </c>
      <c r="M123" s="43">
        <f t="shared" si="29"/>
        <v>10</v>
      </c>
    </row>
    <row r="124" spans="1:13" x14ac:dyDescent="0.35">
      <c r="A124" s="5">
        <v>195</v>
      </c>
      <c r="B124" s="35" t="s">
        <v>379</v>
      </c>
      <c r="C124" s="35" t="s">
        <v>61</v>
      </c>
      <c r="D124" s="36">
        <v>11.37</v>
      </c>
      <c r="E124" s="37">
        <f t="shared" si="24"/>
        <v>5</v>
      </c>
      <c r="F124" s="36">
        <v>10.55</v>
      </c>
      <c r="G124" s="37">
        <f t="shared" si="25"/>
        <v>13</v>
      </c>
      <c r="H124" s="36">
        <v>10</v>
      </c>
      <c r="I124" s="37">
        <f t="shared" si="26"/>
        <v>18</v>
      </c>
      <c r="J124" s="36">
        <v>10.97</v>
      </c>
      <c r="K124" s="37">
        <f t="shared" si="27"/>
        <v>5</v>
      </c>
      <c r="L124" s="21">
        <f t="shared" si="28"/>
        <v>42.89</v>
      </c>
      <c r="M124" s="38">
        <f t="shared" si="29"/>
        <v>11</v>
      </c>
    </row>
    <row r="125" spans="1:13" x14ac:dyDescent="0.35">
      <c r="A125" s="7" t="s">
        <v>368</v>
      </c>
      <c r="B125" s="35" t="s">
        <v>369</v>
      </c>
      <c r="C125" s="35" t="s">
        <v>148</v>
      </c>
      <c r="D125" s="36">
        <v>11</v>
      </c>
      <c r="E125" s="37">
        <f t="shared" si="24"/>
        <v>13</v>
      </c>
      <c r="F125" s="36">
        <v>10.7</v>
      </c>
      <c r="G125" s="37">
        <f t="shared" si="25"/>
        <v>10</v>
      </c>
      <c r="H125" s="36">
        <v>10.77</v>
      </c>
      <c r="I125" s="37">
        <f t="shared" si="26"/>
        <v>8</v>
      </c>
      <c r="J125" s="36">
        <v>10.4</v>
      </c>
      <c r="K125" s="37">
        <f t="shared" si="27"/>
        <v>18</v>
      </c>
      <c r="L125" s="21">
        <f t="shared" si="28"/>
        <v>42.87</v>
      </c>
      <c r="M125" s="38">
        <f t="shared" si="29"/>
        <v>12</v>
      </c>
    </row>
    <row r="126" spans="1:13" x14ac:dyDescent="0.35">
      <c r="A126" s="7">
        <v>200</v>
      </c>
      <c r="B126" s="35" t="s">
        <v>386</v>
      </c>
      <c r="C126" s="35" t="s">
        <v>133</v>
      </c>
      <c r="D126" s="36">
        <v>11.04</v>
      </c>
      <c r="E126" s="37">
        <f t="shared" si="24"/>
        <v>11</v>
      </c>
      <c r="F126" s="36">
        <v>11.05</v>
      </c>
      <c r="G126" s="37">
        <f t="shared" si="25"/>
        <v>5</v>
      </c>
      <c r="H126" s="36">
        <v>10.130000000000001</v>
      </c>
      <c r="I126" s="37">
        <f t="shared" si="26"/>
        <v>17</v>
      </c>
      <c r="J126" s="36">
        <v>10.47</v>
      </c>
      <c r="K126" s="37">
        <f t="shared" si="27"/>
        <v>15</v>
      </c>
      <c r="L126" s="21">
        <f t="shared" si="28"/>
        <v>42.69</v>
      </c>
      <c r="M126" s="38">
        <f t="shared" si="29"/>
        <v>13</v>
      </c>
    </row>
    <row r="127" spans="1:13" x14ac:dyDescent="0.35">
      <c r="A127" s="7" t="s">
        <v>393</v>
      </c>
      <c r="B127" s="35" t="s">
        <v>394</v>
      </c>
      <c r="C127" s="35" t="s">
        <v>189</v>
      </c>
      <c r="D127" s="36">
        <v>11.04</v>
      </c>
      <c r="E127" s="37">
        <f t="shared" si="24"/>
        <v>11</v>
      </c>
      <c r="F127" s="36">
        <v>10.1</v>
      </c>
      <c r="G127" s="37">
        <f t="shared" si="25"/>
        <v>20</v>
      </c>
      <c r="H127" s="36">
        <v>10.199999999999999</v>
      </c>
      <c r="I127" s="37">
        <f t="shared" si="26"/>
        <v>16</v>
      </c>
      <c r="J127" s="36">
        <v>10.6</v>
      </c>
      <c r="K127" s="37">
        <f t="shared" si="27"/>
        <v>13</v>
      </c>
      <c r="L127" s="21">
        <f t="shared" si="28"/>
        <v>41.94</v>
      </c>
      <c r="M127" s="38">
        <f t="shared" si="29"/>
        <v>14</v>
      </c>
    </row>
    <row r="128" spans="1:13" x14ac:dyDescent="0.35">
      <c r="A128" s="5" t="s">
        <v>373</v>
      </c>
      <c r="B128" s="35" t="s">
        <v>374</v>
      </c>
      <c r="C128" s="35" t="s">
        <v>80</v>
      </c>
      <c r="D128" s="36">
        <v>10.74</v>
      </c>
      <c r="E128" s="37">
        <f t="shared" si="24"/>
        <v>19</v>
      </c>
      <c r="F128" s="36">
        <v>10.55</v>
      </c>
      <c r="G128" s="37">
        <f t="shared" si="25"/>
        <v>13</v>
      </c>
      <c r="H128" s="36">
        <v>10.57</v>
      </c>
      <c r="I128" s="37">
        <f t="shared" si="26"/>
        <v>11</v>
      </c>
      <c r="J128" s="36">
        <v>9.9</v>
      </c>
      <c r="K128" s="37">
        <f t="shared" si="27"/>
        <v>24</v>
      </c>
      <c r="L128" s="21">
        <f t="shared" si="28"/>
        <v>41.76</v>
      </c>
      <c r="M128" s="38">
        <f t="shared" si="29"/>
        <v>15</v>
      </c>
    </row>
    <row r="129" spans="1:13" x14ac:dyDescent="0.35">
      <c r="A129" s="7">
        <v>193</v>
      </c>
      <c r="B129" s="35" t="s">
        <v>377</v>
      </c>
      <c r="C129" s="35" t="s">
        <v>80</v>
      </c>
      <c r="D129" s="36">
        <v>11.3</v>
      </c>
      <c r="E129" s="37">
        <f t="shared" si="24"/>
        <v>6</v>
      </c>
      <c r="F129" s="36">
        <v>10.5</v>
      </c>
      <c r="G129" s="37">
        <f t="shared" si="25"/>
        <v>16</v>
      </c>
      <c r="H129" s="36">
        <v>9.3699999999999992</v>
      </c>
      <c r="I129" s="37">
        <f t="shared" si="26"/>
        <v>20</v>
      </c>
      <c r="J129" s="36">
        <v>10.4</v>
      </c>
      <c r="K129" s="37">
        <f t="shared" si="27"/>
        <v>18</v>
      </c>
      <c r="L129" s="21">
        <f t="shared" si="28"/>
        <v>41.57</v>
      </c>
      <c r="M129" s="38">
        <f t="shared" si="29"/>
        <v>16</v>
      </c>
    </row>
    <row r="130" spans="1:13" x14ac:dyDescent="0.35">
      <c r="A130" s="7">
        <v>202</v>
      </c>
      <c r="B130" s="35" t="s">
        <v>388</v>
      </c>
      <c r="C130" s="35" t="s">
        <v>133</v>
      </c>
      <c r="D130" s="36">
        <v>10.07</v>
      </c>
      <c r="E130" s="37">
        <f t="shared" si="24"/>
        <v>25</v>
      </c>
      <c r="F130" s="36">
        <v>10.65</v>
      </c>
      <c r="G130" s="37">
        <f t="shared" si="25"/>
        <v>11</v>
      </c>
      <c r="H130" s="36">
        <v>10.33</v>
      </c>
      <c r="I130" s="37">
        <f t="shared" si="26"/>
        <v>14</v>
      </c>
      <c r="J130" s="36">
        <v>10.47</v>
      </c>
      <c r="K130" s="37">
        <f t="shared" si="27"/>
        <v>15</v>
      </c>
      <c r="L130" s="21">
        <f t="shared" si="28"/>
        <v>41.519999999999996</v>
      </c>
      <c r="M130" s="38">
        <f t="shared" si="29"/>
        <v>17</v>
      </c>
    </row>
    <row r="131" spans="1:13" x14ac:dyDescent="0.35">
      <c r="A131" s="5" t="s">
        <v>375</v>
      </c>
      <c r="B131" s="35" t="s">
        <v>376</v>
      </c>
      <c r="C131" s="35" t="s">
        <v>80</v>
      </c>
      <c r="D131" s="36">
        <v>10.47</v>
      </c>
      <c r="E131" s="37">
        <f t="shared" si="24"/>
        <v>22</v>
      </c>
      <c r="F131" s="36">
        <v>10.1</v>
      </c>
      <c r="G131" s="37">
        <f t="shared" si="25"/>
        <v>20</v>
      </c>
      <c r="H131" s="36">
        <v>10.3</v>
      </c>
      <c r="I131" s="37">
        <f t="shared" si="26"/>
        <v>15</v>
      </c>
      <c r="J131" s="36">
        <v>10.3</v>
      </c>
      <c r="K131" s="37">
        <f t="shared" si="27"/>
        <v>21</v>
      </c>
      <c r="L131" s="21">
        <f t="shared" si="28"/>
        <v>41.17</v>
      </c>
      <c r="M131" s="38">
        <f t="shared" si="29"/>
        <v>18</v>
      </c>
    </row>
    <row r="132" spans="1:13" x14ac:dyDescent="0.35">
      <c r="A132" s="5">
        <v>194</v>
      </c>
      <c r="B132" s="35" t="s">
        <v>378</v>
      </c>
      <c r="C132" s="35" t="s">
        <v>80</v>
      </c>
      <c r="D132" s="36">
        <v>10.3</v>
      </c>
      <c r="E132" s="37">
        <f t="shared" si="24"/>
        <v>24</v>
      </c>
      <c r="F132" s="36">
        <v>9.85</v>
      </c>
      <c r="G132" s="37">
        <f t="shared" si="25"/>
        <v>23</v>
      </c>
      <c r="H132" s="36">
        <v>10.43</v>
      </c>
      <c r="I132" s="37">
        <f t="shared" si="26"/>
        <v>13</v>
      </c>
      <c r="J132" s="36">
        <v>10.34</v>
      </c>
      <c r="K132" s="37">
        <f t="shared" si="27"/>
        <v>20</v>
      </c>
      <c r="L132" s="21">
        <f t="shared" si="28"/>
        <v>40.92</v>
      </c>
      <c r="M132" s="38">
        <f t="shared" si="29"/>
        <v>19</v>
      </c>
    </row>
    <row r="133" spans="1:13" x14ac:dyDescent="0.35">
      <c r="A133" s="5" t="s">
        <v>389</v>
      </c>
      <c r="B133" s="35" t="s">
        <v>390</v>
      </c>
      <c r="C133" s="35" t="s">
        <v>125</v>
      </c>
      <c r="D133" s="36">
        <v>11</v>
      </c>
      <c r="E133" s="37">
        <f t="shared" si="24"/>
        <v>13</v>
      </c>
      <c r="F133" s="36">
        <v>10.8</v>
      </c>
      <c r="G133" s="37">
        <f t="shared" si="25"/>
        <v>7</v>
      </c>
      <c r="H133" s="36">
        <v>8.1</v>
      </c>
      <c r="I133" s="37">
        <f t="shared" si="26"/>
        <v>24</v>
      </c>
      <c r="J133" s="36">
        <v>10.97</v>
      </c>
      <c r="K133" s="37">
        <f t="shared" si="27"/>
        <v>5</v>
      </c>
      <c r="L133" s="21">
        <f t="shared" si="28"/>
        <v>40.869999999999997</v>
      </c>
      <c r="M133" s="38">
        <f t="shared" si="29"/>
        <v>20</v>
      </c>
    </row>
    <row r="134" spans="1:13" x14ac:dyDescent="0.35">
      <c r="A134" s="5" t="s">
        <v>371</v>
      </c>
      <c r="B134" s="35" t="s">
        <v>372</v>
      </c>
      <c r="C134" s="35" t="s">
        <v>80</v>
      </c>
      <c r="D134" s="36">
        <v>11.24</v>
      </c>
      <c r="E134" s="37">
        <f t="shared" si="24"/>
        <v>8</v>
      </c>
      <c r="F134" s="36">
        <v>10</v>
      </c>
      <c r="G134" s="37">
        <f t="shared" si="25"/>
        <v>22</v>
      </c>
      <c r="H134" s="36">
        <v>9.1300000000000008</v>
      </c>
      <c r="I134" s="37">
        <f t="shared" si="26"/>
        <v>21</v>
      </c>
      <c r="J134" s="36">
        <v>10.24</v>
      </c>
      <c r="K134" s="37">
        <f t="shared" si="27"/>
        <v>22</v>
      </c>
      <c r="L134" s="21">
        <f t="shared" si="28"/>
        <v>40.610000000000007</v>
      </c>
      <c r="M134" s="38">
        <f t="shared" si="29"/>
        <v>21</v>
      </c>
    </row>
    <row r="135" spans="1:13" x14ac:dyDescent="0.35">
      <c r="A135" s="7">
        <v>201</v>
      </c>
      <c r="B135" s="35" t="s">
        <v>387</v>
      </c>
      <c r="C135" s="35" t="s">
        <v>133</v>
      </c>
      <c r="D135" s="36">
        <v>10.64</v>
      </c>
      <c r="E135" s="37">
        <f t="shared" si="24"/>
        <v>20</v>
      </c>
      <c r="F135" s="36">
        <v>10.35</v>
      </c>
      <c r="G135" s="37">
        <f t="shared" si="25"/>
        <v>18</v>
      </c>
      <c r="H135" s="36">
        <v>8.6999999999999993</v>
      </c>
      <c r="I135" s="37">
        <f t="shared" si="26"/>
        <v>23</v>
      </c>
      <c r="J135" s="36">
        <v>10.74</v>
      </c>
      <c r="K135" s="37">
        <f t="shared" si="27"/>
        <v>11</v>
      </c>
      <c r="L135" s="21">
        <f t="shared" si="28"/>
        <v>40.43</v>
      </c>
      <c r="M135" s="38">
        <f t="shared" si="29"/>
        <v>22</v>
      </c>
    </row>
    <row r="136" spans="1:13" x14ac:dyDescent="0.35">
      <c r="A136" s="6">
        <v>212</v>
      </c>
      <c r="B136" s="39" t="s">
        <v>400</v>
      </c>
      <c r="C136" s="39" t="s">
        <v>52</v>
      </c>
      <c r="D136" s="40">
        <v>11.27</v>
      </c>
      <c r="E136" s="41">
        <f t="shared" si="24"/>
        <v>7</v>
      </c>
      <c r="F136" s="40">
        <v>10.55</v>
      </c>
      <c r="G136" s="41">
        <f t="shared" si="25"/>
        <v>13</v>
      </c>
      <c r="H136" s="40">
        <v>8.0299999999999994</v>
      </c>
      <c r="I136" s="41">
        <f t="shared" si="26"/>
        <v>25</v>
      </c>
      <c r="J136" s="40">
        <v>10.47</v>
      </c>
      <c r="K136" s="41">
        <f t="shared" si="27"/>
        <v>15</v>
      </c>
      <c r="L136" s="42">
        <f t="shared" si="28"/>
        <v>40.32</v>
      </c>
      <c r="M136" s="43">
        <f t="shared" si="29"/>
        <v>23</v>
      </c>
    </row>
    <row r="137" spans="1:13" x14ac:dyDescent="0.35">
      <c r="A137" s="7" t="s">
        <v>391</v>
      </c>
      <c r="B137" s="35" t="s">
        <v>392</v>
      </c>
      <c r="C137" s="35" t="s">
        <v>189</v>
      </c>
      <c r="D137" s="36">
        <v>10.44</v>
      </c>
      <c r="E137" s="37">
        <f t="shared" si="24"/>
        <v>23</v>
      </c>
      <c r="F137" s="36">
        <v>9.15</v>
      </c>
      <c r="G137" s="37">
        <f t="shared" si="25"/>
        <v>25</v>
      </c>
      <c r="H137" s="36">
        <v>10.5</v>
      </c>
      <c r="I137" s="37">
        <f t="shared" si="26"/>
        <v>12</v>
      </c>
      <c r="J137" s="36">
        <v>9.84</v>
      </c>
      <c r="K137" s="37">
        <f t="shared" si="27"/>
        <v>25</v>
      </c>
      <c r="L137" s="21">
        <f t="shared" si="28"/>
        <v>39.93</v>
      </c>
      <c r="M137" s="38">
        <f t="shared" si="29"/>
        <v>24</v>
      </c>
    </row>
    <row r="138" spans="1:13" x14ac:dyDescent="0.35">
      <c r="A138" s="7" t="s">
        <v>382</v>
      </c>
      <c r="B138" s="35" t="s">
        <v>383</v>
      </c>
      <c r="C138" s="35" t="s">
        <v>139</v>
      </c>
      <c r="D138" s="36">
        <v>10.54</v>
      </c>
      <c r="E138" s="37">
        <f t="shared" si="24"/>
        <v>21</v>
      </c>
      <c r="F138" s="36">
        <v>9.8000000000000007</v>
      </c>
      <c r="G138" s="37">
        <f t="shared" si="25"/>
        <v>24</v>
      </c>
      <c r="H138" s="36">
        <v>9.0399999999999991</v>
      </c>
      <c r="I138" s="37">
        <f t="shared" si="26"/>
        <v>22</v>
      </c>
      <c r="J138" s="36">
        <v>10.039999999999999</v>
      </c>
      <c r="K138" s="37">
        <f t="shared" si="27"/>
        <v>23</v>
      </c>
      <c r="L138" s="21">
        <f t="shared" si="28"/>
        <v>39.42</v>
      </c>
      <c r="M138" s="38">
        <f t="shared" si="29"/>
        <v>25</v>
      </c>
    </row>
  </sheetData>
  <sortState xmlns:xlrd2="http://schemas.microsoft.com/office/spreadsheetml/2017/richdata2" ref="A6:M110">
    <sortCondition ref="M6:M110"/>
  </sortState>
  <mergeCells count="2">
    <mergeCell ref="A1:M1"/>
    <mergeCell ref="A2:M2"/>
  </mergeCells>
  <conditionalFormatting sqref="E6:E112 G6:G112 I6:I112 K6:K112 K114:K139 I114:I139 G114:G139 E114:E139">
    <cfRule type="cellIs" dxfId="26" priority="11" stopIfTrue="1" operator="equal">
      <formula>1</formula>
    </cfRule>
  </conditionalFormatting>
  <conditionalFormatting sqref="M6:M112 M114:M138">
    <cfRule type="cellIs" dxfId="25" priority="4" stopIfTrue="1" operator="equal">
      <formula>3</formula>
    </cfRule>
    <cfRule type="cellIs" dxfId="24" priority="5" stopIfTrue="1" operator="equal">
      <formula>2</formula>
    </cfRule>
    <cfRule type="cellIs" dxfId="23" priority="6" stopIfTrue="1" operator="equal">
      <formula>1</formula>
    </cfRule>
  </conditionalFormatting>
  <pageMargins left="0.31496062992125984" right="0.31496062992125984" top="0.74803149606299213" bottom="0.35433070866141736" header="0.31496062992125984" footer="0.31496062992125984"/>
  <pageSetup paperSize="9" scale="78" fitToHeight="0" orientation="portrait" horizontalDpi="300" verticalDpi="300" r:id="rId1"/>
  <rowBreaks count="1" manualBreakCount="1">
    <brk id="11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E482-8111-444A-B4B7-8D8B8FFA4FBF}">
  <sheetPr>
    <pageSetUpPr fitToPage="1"/>
  </sheetPr>
  <dimension ref="A1:T131"/>
  <sheetViews>
    <sheetView zoomScale="90" zoomScaleNormal="90" workbookViewId="0">
      <selection sqref="A1:M1"/>
    </sheetView>
  </sheetViews>
  <sheetFormatPr defaultColWidth="5.1796875" defaultRowHeight="14.5" x14ac:dyDescent="0.35"/>
  <cols>
    <col min="1" max="1" width="5.1796875" style="29"/>
    <col min="2" max="2" width="24.08984375" style="29" customWidth="1"/>
    <col min="3" max="3" width="20" style="29" customWidth="1"/>
    <col min="4" max="4" width="8.1796875" style="29" customWidth="1"/>
    <col min="5" max="5" width="5.453125" style="29" bestFit="1" customWidth="1"/>
    <col min="6" max="6" width="8.1796875" style="29" customWidth="1"/>
    <col min="7" max="7" width="5.453125" style="29" bestFit="1" customWidth="1"/>
    <col min="8" max="8" width="8.1796875" style="29" customWidth="1"/>
    <col min="9" max="9" width="5.453125" style="29" bestFit="1" customWidth="1"/>
    <col min="10" max="10" width="8.1796875" style="29" customWidth="1"/>
    <col min="11" max="11" width="5.453125" style="29" bestFit="1" customWidth="1"/>
    <col min="12" max="12" width="8.1796875" style="29" customWidth="1"/>
    <col min="13" max="13" width="5.453125" style="29" bestFit="1" customWidth="1"/>
    <col min="14" max="17" width="5.1796875" style="29"/>
    <col min="18" max="18" width="7.90625" style="29" bestFit="1" customWidth="1"/>
    <col min="19" max="19" width="5.1796875" style="29"/>
    <col min="20" max="20" width="6.81640625" style="29" bestFit="1" customWidth="1"/>
    <col min="21" max="16384" width="5.1796875" style="29"/>
  </cols>
  <sheetData>
    <row r="1" spans="1:13" ht="15.5" x14ac:dyDescent="0.35">
      <c r="A1" s="28" t="s">
        <v>86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5.5" x14ac:dyDescent="0.35">
      <c r="A2" s="57" t="str">
        <f>Tin!A2</f>
        <v>25th and 26th October 2025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x14ac:dyDescent="0.35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5.5" x14ac:dyDescent="0.35">
      <c r="A4" s="46"/>
      <c r="B4" s="56" t="s">
        <v>94</v>
      </c>
      <c r="C4" s="49"/>
      <c r="D4" s="50"/>
      <c r="E4" s="50"/>
      <c r="F4" s="50"/>
      <c r="G4" s="50"/>
      <c r="H4" s="50"/>
      <c r="I4" s="50"/>
      <c r="J4" s="50"/>
      <c r="K4" s="47"/>
      <c r="L4" s="47"/>
      <c r="M4" s="47"/>
    </row>
    <row r="5" spans="1:13" s="45" customFormat="1" x14ac:dyDescent="0.35">
      <c r="A5" s="51"/>
      <c r="B5" s="51"/>
      <c r="C5" s="51"/>
      <c r="D5" s="25" t="s">
        <v>0</v>
      </c>
      <c r="E5" s="25" t="s">
        <v>5</v>
      </c>
      <c r="F5" s="25" t="s">
        <v>1</v>
      </c>
      <c r="G5" s="25" t="s">
        <v>5</v>
      </c>
      <c r="H5" s="25" t="s">
        <v>2</v>
      </c>
      <c r="I5" s="25" t="s">
        <v>5</v>
      </c>
      <c r="J5" s="25" t="s">
        <v>3</v>
      </c>
      <c r="K5" s="25" t="s">
        <v>5</v>
      </c>
      <c r="L5" s="26" t="s">
        <v>4</v>
      </c>
      <c r="M5" s="26" t="s">
        <v>5</v>
      </c>
    </row>
    <row r="6" spans="1:13" x14ac:dyDescent="0.35">
      <c r="A6" s="5">
        <v>73</v>
      </c>
      <c r="B6" s="35" t="s">
        <v>475</v>
      </c>
      <c r="C6" s="35" t="s">
        <v>50</v>
      </c>
      <c r="D6" s="52">
        <v>12.15</v>
      </c>
      <c r="E6" s="53">
        <f t="shared" ref="E6:E42" si="0">RANK(D6,D$6:D$42)</f>
        <v>8</v>
      </c>
      <c r="F6" s="52">
        <v>11.4</v>
      </c>
      <c r="G6" s="53">
        <f t="shared" ref="G6:G42" si="1">RANK(F6,F$6:F$42)</f>
        <v>3</v>
      </c>
      <c r="H6" s="52">
        <v>11.1</v>
      </c>
      <c r="I6" s="53">
        <f t="shared" ref="I6:I42" si="2">RANK(H6,H$6:H$42)</f>
        <v>3</v>
      </c>
      <c r="J6" s="52">
        <v>10.766999999999999</v>
      </c>
      <c r="K6" s="53">
        <f t="shared" ref="K6:K42" si="3">RANK(J6,J$6:J$42)</f>
        <v>3</v>
      </c>
      <c r="L6" s="52">
        <f t="shared" ref="L6:L42" si="4">J6+H6+F6+D6</f>
        <v>45.416999999999994</v>
      </c>
      <c r="M6" s="53">
        <f t="shared" ref="M6:M42" si="5">RANK(L6,L$6:L$42)</f>
        <v>1</v>
      </c>
    </row>
    <row r="7" spans="1:13" x14ac:dyDescent="0.35">
      <c r="A7" s="5" t="s">
        <v>48</v>
      </c>
      <c r="B7" s="35" t="s">
        <v>471</v>
      </c>
      <c r="C7" s="35" t="s">
        <v>34</v>
      </c>
      <c r="D7" s="52">
        <v>11.95</v>
      </c>
      <c r="E7" s="53">
        <f t="shared" si="0"/>
        <v>23</v>
      </c>
      <c r="F7" s="52">
        <v>11.43</v>
      </c>
      <c r="G7" s="53">
        <f t="shared" si="1"/>
        <v>2</v>
      </c>
      <c r="H7" s="52">
        <v>11.24</v>
      </c>
      <c r="I7" s="53">
        <f t="shared" si="2"/>
        <v>1</v>
      </c>
      <c r="J7" s="52">
        <v>10.4</v>
      </c>
      <c r="K7" s="53">
        <f t="shared" si="3"/>
        <v>10</v>
      </c>
      <c r="L7" s="52">
        <f t="shared" si="4"/>
        <v>45.019999999999996</v>
      </c>
      <c r="M7" s="53">
        <f t="shared" si="5"/>
        <v>2</v>
      </c>
    </row>
    <row r="8" spans="1:13" x14ac:dyDescent="0.35">
      <c r="A8" s="5">
        <v>121</v>
      </c>
      <c r="B8" s="35" t="s">
        <v>527</v>
      </c>
      <c r="C8" s="35" t="s">
        <v>212</v>
      </c>
      <c r="D8" s="52">
        <v>12.1</v>
      </c>
      <c r="E8" s="53">
        <f t="shared" si="0"/>
        <v>11</v>
      </c>
      <c r="F8" s="52">
        <v>11.17</v>
      </c>
      <c r="G8" s="53">
        <f t="shared" si="1"/>
        <v>11</v>
      </c>
      <c r="H8" s="52">
        <v>11.24</v>
      </c>
      <c r="I8" s="53">
        <f t="shared" si="2"/>
        <v>1</v>
      </c>
      <c r="J8" s="52">
        <v>10.5</v>
      </c>
      <c r="K8" s="53">
        <f t="shared" si="3"/>
        <v>5</v>
      </c>
      <c r="L8" s="52">
        <f t="shared" si="4"/>
        <v>45.010000000000005</v>
      </c>
      <c r="M8" s="53">
        <f t="shared" si="5"/>
        <v>3</v>
      </c>
    </row>
    <row r="9" spans="1:13" x14ac:dyDescent="0.35">
      <c r="A9" s="5" t="s">
        <v>535</v>
      </c>
      <c r="B9" s="35" t="s">
        <v>536</v>
      </c>
      <c r="C9" s="35" t="s">
        <v>157</v>
      </c>
      <c r="D9" s="52">
        <v>12.15</v>
      </c>
      <c r="E9" s="53">
        <f t="shared" si="0"/>
        <v>8</v>
      </c>
      <c r="F9" s="52">
        <v>11.37</v>
      </c>
      <c r="G9" s="53">
        <f t="shared" si="1"/>
        <v>5</v>
      </c>
      <c r="H9" s="52">
        <v>10.9</v>
      </c>
      <c r="I9" s="53">
        <f t="shared" si="2"/>
        <v>5</v>
      </c>
      <c r="J9" s="52">
        <v>10.433</v>
      </c>
      <c r="K9" s="53">
        <f t="shared" si="3"/>
        <v>7</v>
      </c>
      <c r="L9" s="52">
        <f t="shared" si="4"/>
        <v>44.852999999999994</v>
      </c>
      <c r="M9" s="53">
        <f t="shared" si="5"/>
        <v>4</v>
      </c>
    </row>
    <row r="10" spans="1:13" x14ac:dyDescent="0.35">
      <c r="A10" s="5" t="s">
        <v>29</v>
      </c>
      <c r="B10" s="35" t="s">
        <v>469</v>
      </c>
      <c r="C10" s="35" t="s">
        <v>34</v>
      </c>
      <c r="D10" s="52">
        <v>12.35</v>
      </c>
      <c r="E10" s="53">
        <f t="shared" si="0"/>
        <v>2</v>
      </c>
      <c r="F10" s="52">
        <v>11.33</v>
      </c>
      <c r="G10" s="53">
        <f t="shared" si="1"/>
        <v>6</v>
      </c>
      <c r="H10" s="52">
        <v>10.67</v>
      </c>
      <c r="I10" s="53">
        <f t="shared" si="2"/>
        <v>6</v>
      </c>
      <c r="J10" s="52">
        <v>10.433</v>
      </c>
      <c r="K10" s="53">
        <f t="shared" si="3"/>
        <v>7</v>
      </c>
      <c r="L10" s="52">
        <f t="shared" si="4"/>
        <v>44.783000000000001</v>
      </c>
      <c r="M10" s="53">
        <f t="shared" si="5"/>
        <v>5</v>
      </c>
    </row>
    <row r="11" spans="1:13" x14ac:dyDescent="0.35">
      <c r="A11" s="6">
        <v>72</v>
      </c>
      <c r="B11" s="39" t="s">
        <v>474</v>
      </c>
      <c r="C11" s="39" t="s">
        <v>52</v>
      </c>
      <c r="D11" s="58">
        <v>12.2</v>
      </c>
      <c r="E11" s="59">
        <f t="shared" si="0"/>
        <v>5</v>
      </c>
      <c r="F11" s="58">
        <v>11.47</v>
      </c>
      <c r="G11" s="59">
        <f t="shared" si="1"/>
        <v>1</v>
      </c>
      <c r="H11" s="58">
        <v>10.67</v>
      </c>
      <c r="I11" s="59">
        <f t="shared" si="2"/>
        <v>6</v>
      </c>
      <c r="J11" s="58">
        <v>10.067</v>
      </c>
      <c r="K11" s="59">
        <f t="shared" si="3"/>
        <v>20</v>
      </c>
      <c r="L11" s="58">
        <f t="shared" si="4"/>
        <v>44.406999999999996</v>
      </c>
      <c r="M11" s="59">
        <f t="shared" si="5"/>
        <v>6</v>
      </c>
    </row>
    <row r="12" spans="1:13" x14ac:dyDescent="0.35">
      <c r="A12" s="6">
        <v>71</v>
      </c>
      <c r="B12" s="39" t="s">
        <v>473</v>
      </c>
      <c r="C12" s="39" t="s">
        <v>52</v>
      </c>
      <c r="D12" s="58">
        <v>11.75</v>
      </c>
      <c r="E12" s="59">
        <f t="shared" si="0"/>
        <v>33</v>
      </c>
      <c r="F12" s="58">
        <v>11.3</v>
      </c>
      <c r="G12" s="59">
        <f t="shared" si="1"/>
        <v>8</v>
      </c>
      <c r="H12" s="58">
        <v>11.04</v>
      </c>
      <c r="I12" s="59">
        <f t="shared" si="2"/>
        <v>4</v>
      </c>
      <c r="J12" s="58">
        <v>10.167</v>
      </c>
      <c r="K12" s="59">
        <f t="shared" si="3"/>
        <v>17</v>
      </c>
      <c r="L12" s="58">
        <f t="shared" si="4"/>
        <v>44.257000000000005</v>
      </c>
      <c r="M12" s="59">
        <f t="shared" si="5"/>
        <v>7</v>
      </c>
    </row>
    <row r="13" spans="1:13" x14ac:dyDescent="0.35">
      <c r="A13" s="5" t="s">
        <v>75</v>
      </c>
      <c r="B13" s="35" t="s">
        <v>485</v>
      </c>
      <c r="C13" s="35" t="s">
        <v>54</v>
      </c>
      <c r="D13" s="52">
        <v>12.05</v>
      </c>
      <c r="E13" s="53">
        <f t="shared" si="0"/>
        <v>15</v>
      </c>
      <c r="F13" s="52">
        <v>11.4</v>
      </c>
      <c r="G13" s="53">
        <f t="shared" si="1"/>
        <v>3</v>
      </c>
      <c r="H13" s="52">
        <v>10.37</v>
      </c>
      <c r="I13" s="53">
        <f t="shared" si="2"/>
        <v>10</v>
      </c>
      <c r="J13" s="52">
        <v>10.266999999999999</v>
      </c>
      <c r="K13" s="53">
        <f t="shared" si="3"/>
        <v>16</v>
      </c>
      <c r="L13" s="52">
        <f t="shared" si="4"/>
        <v>44.087000000000003</v>
      </c>
      <c r="M13" s="53">
        <f t="shared" si="5"/>
        <v>8</v>
      </c>
    </row>
    <row r="14" spans="1:13" x14ac:dyDescent="0.35">
      <c r="A14" s="5" t="s">
        <v>32</v>
      </c>
      <c r="B14" s="35" t="s">
        <v>477</v>
      </c>
      <c r="C14" s="35" t="s">
        <v>50</v>
      </c>
      <c r="D14" s="52">
        <v>11.8</v>
      </c>
      <c r="E14" s="53">
        <f t="shared" si="0"/>
        <v>31</v>
      </c>
      <c r="F14" s="52">
        <v>10.9</v>
      </c>
      <c r="G14" s="53">
        <f t="shared" si="1"/>
        <v>16</v>
      </c>
      <c r="H14" s="52">
        <v>10.039999999999999</v>
      </c>
      <c r="I14" s="53">
        <f t="shared" si="2"/>
        <v>17</v>
      </c>
      <c r="J14" s="52">
        <v>11.067</v>
      </c>
      <c r="K14" s="53">
        <f t="shared" si="3"/>
        <v>1</v>
      </c>
      <c r="L14" s="52">
        <f t="shared" si="4"/>
        <v>43.807000000000002</v>
      </c>
      <c r="M14" s="53">
        <f t="shared" si="5"/>
        <v>9</v>
      </c>
    </row>
    <row r="15" spans="1:13" x14ac:dyDescent="0.35">
      <c r="A15" s="5">
        <v>74</v>
      </c>
      <c r="B15" s="35" t="s">
        <v>476</v>
      </c>
      <c r="C15" s="35" t="s">
        <v>50</v>
      </c>
      <c r="D15" s="52">
        <v>12</v>
      </c>
      <c r="E15" s="53">
        <f t="shared" si="0"/>
        <v>19</v>
      </c>
      <c r="F15" s="52">
        <v>11.23</v>
      </c>
      <c r="G15" s="53">
        <f t="shared" si="1"/>
        <v>9</v>
      </c>
      <c r="H15" s="52">
        <v>9.4</v>
      </c>
      <c r="I15" s="53">
        <f t="shared" si="2"/>
        <v>26</v>
      </c>
      <c r="J15" s="52">
        <v>10.933</v>
      </c>
      <c r="K15" s="53">
        <f t="shared" si="3"/>
        <v>2</v>
      </c>
      <c r="L15" s="52">
        <f t="shared" si="4"/>
        <v>43.563000000000002</v>
      </c>
      <c r="M15" s="53">
        <f t="shared" si="5"/>
        <v>10</v>
      </c>
    </row>
    <row r="16" spans="1:13" x14ac:dyDescent="0.35">
      <c r="A16" s="5" t="s">
        <v>531</v>
      </c>
      <c r="B16" s="35" t="s">
        <v>532</v>
      </c>
      <c r="C16" s="35" t="s">
        <v>157</v>
      </c>
      <c r="D16" s="52">
        <v>11.95</v>
      </c>
      <c r="E16" s="53">
        <f t="shared" si="0"/>
        <v>23</v>
      </c>
      <c r="F16" s="52">
        <v>11.17</v>
      </c>
      <c r="G16" s="53">
        <f t="shared" si="1"/>
        <v>11</v>
      </c>
      <c r="H16" s="52">
        <v>10.039999999999999</v>
      </c>
      <c r="I16" s="53">
        <f t="shared" si="2"/>
        <v>17</v>
      </c>
      <c r="J16" s="52">
        <v>10.333</v>
      </c>
      <c r="K16" s="53">
        <f t="shared" si="3"/>
        <v>13</v>
      </c>
      <c r="L16" s="52">
        <f t="shared" si="4"/>
        <v>43.492999999999995</v>
      </c>
      <c r="M16" s="53">
        <f t="shared" si="5"/>
        <v>11</v>
      </c>
    </row>
    <row r="17" spans="1:20" x14ac:dyDescent="0.35">
      <c r="A17" s="5" t="s">
        <v>533</v>
      </c>
      <c r="B17" s="35" t="s">
        <v>534</v>
      </c>
      <c r="C17" s="35" t="s">
        <v>157</v>
      </c>
      <c r="D17" s="52">
        <v>11.9</v>
      </c>
      <c r="E17" s="53">
        <f t="shared" si="0"/>
        <v>29</v>
      </c>
      <c r="F17" s="52">
        <v>11.33</v>
      </c>
      <c r="G17" s="53">
        <f t="shared" si="1"/>
        <v>6</v>
      </c>
      <c r="H17" s="52">
        <v>9.57</v>
      </c>
      <c r="I17" s="53">
        <f t="shared" si="2"/>
        <v>22</v>
      </c>
      <c r="J17" s="52">
        <v>10.433</v>
      </c>
      <c r="K17" s="53">
        <f t="shared" si="3"/>
        <v>7</v>
      </c>
      <c r="L17" s="52">
        <f t="shared" si="4"/>
        <v>43.232999999999997</v>
      </c>
      <c r="M17" s="53">
        <f t="shared" si="5"/>
        <v>12</v>
      </c>
    </row>
    <row r="18" spans="1:20" x14ac:dyDescent="0.35">
      <c r="A18" s="5">
        <v>83</v>
      </c>
      <c r="B18" s="35" t="s">
        <v>486</v>
      </c>
      <c r="C18" s="35" t="s">
        <v>54</v>
      </c>
      <c r="D18" s="52">
        <v>12.1</v>
      </c>
      <c r="E18" s="53">
        <f t="shared" si="0"/>
        <v>11</v>
      </c>
      <c r="F18" s="52">
        <v>11.2</v>
      </c>
      <c r="G18" s="53">
        <f t="shared" si="1"/>
        <v>10</v>
      </c>
      <c r="H18" s="52">
        <v>10.34</v>
      </c>
      <c r="I18" s="53">
        <f t="shared" si="2"/>
        <v>11</v>
      </c>
      <c r="J18" s="52">
        <v>9.5670000000000002</v>
      </c>
      <c r="K18" s="53">
        <f t="shared" si="3"/>
        <v>30</v>
      </c>
      <c r="L18" s="52">
        <f t="shared" si="4"/>
        <v>43.207000000000001</v>
      </c>
      <c r="M18" s="53">
        <f t="shared" si="5"/>
        <v>13</v>
      </c>
    </row>
    <row r="19" spans="1:20" x14ac:dyDescent="0.35">
      <c r="A19" s="5">
        <v>59</v>
      </c>
      <c r="B19" s="35" t="s">
        <v>461</v>
      </c>
      <c r="C19" s="35" t="s">
        <v>57</v>
      </c>
      <c r="D19" s="52">
        <v>12</v>
      </c>
      <c r="E19" s="53">
        <f t="shared" si="0"/>
        <v>19</v>
      </c>
      <c r="F19" s="52">
        <v>10.130000000000001</v>
      </c>
      <c r="G19" s="53">
        <f t="shared" si="1"/>
        <v>27</v>
      </c>
      <c r="H19" s="52">
        <v>10.27</v>
      </c>
      <c r="I19" s="53">
        <f t="shared" si="2"/>
        <v>13</v>
      </c>
      <c r="J19" s="52">
        <v>10.766999999999999</v>
      </c>
      <c r="K19" s="53">
        <f t="shared" si="3"/>
        <v>3</v>
      </c>
      <c r="L19" s="52">
        <f t="shared" si="4"/>
        <v>43.167000000000002</v>
      </c>
      <c r="M19" s="53">
        <f t="shared" si="5"/>
        <v>14</v>
      </c>
    </row>
    <row r="20" spans="1:20" x14ac:dyDescent="0.35">
      <c r="A20" s="5" t="s">
        <v>27</v>
      </c>
      <c r="B20" s="35" t="s">
        <v>466</v>
      </c>
      <c r="C20" s="35" t="s">
        <v>148</v>
      </c>
      <c r="D20" s="52">
        <v>11.8</v>
      </c>
      <c r="E20" s="53">
        <f t="shared" si="0"/>
        <v>31</v>
      </c>
      <c r="F20" s="52">
        <v>10.9</v>
      </c>
      <c r="G20" s="53">
        <f t="shared" si="1"/>
        <v>16</v>
      </c>
      <c r="H20" s="52">
        <v>10.1</v>
      </c>
      <c r="I20" s="53">
        <f t="shared" si="2"/>
        <v>16</v>
      </c>
      <c r="J20" s="52">
        <v>10.3</v>
      </c>
      <c r="K20" s="53">
        <f t="shared" si="3"/>
        <v>14</v>
      </c>
      <c r="L20" s="52">
        <f t="shared" si="4"/>
        <v>43.099999999999994</v>
      </c>
      <c r="M20" s="53">
        <f t="shared" si="5"/>
        <v>15</v>
      </c>
    </row>
    <row r="21" spans="1:20" x14ac:dyDescent="0.35">
      <c r="A21" s="5" t="s">
        <v>26</v>
      </c>
      <c r="B21" s="35" t="s">
        <v>465</v>
      </c>
      <c r="C21" s="35" t="s">
        <v>148</v>
      </c>
      <c r="D21" s="52">
        <v>11.95</v>
      </c>
      <c r="E21" s="53">
        <f t="shared" si="0"/>
        <v>23</v>
      </c>
      <c r="F21" s="52">
        <v>10.97</v>
      </c>
      <c r="G21" s="53">
        <f t="shared" si="1"/>
        <v>13</v>
      </c>
      <c r="H21" s="52">
        <v>9.6</v>
      </c>
      <c r="I21" s="53">
        <f t="shared" si="2"/>
        <v>20</v>
      </c>
      <c r="J21" s="52">
        <v>10.067</v>
      </c>
      <c r="K21" s="53">
        <f t="shared" si="3"/>
        <v>20</v>
      </c>
      <c r="L21" s="52">
        <f t="shared" si="4"/>
        <v>42.587000000000003</v>
      </c>
      <c r="M21" s="53">
        <f t="shared" si="5"/>
        <v>16</v>
      </c>
    </row>
    <row r="22" spans="1:20" x14ac:dyDescent="0.35">
      <c r="A22" s="5" t="s">
        <v>478</v>
      </c>
      <c r="B22" s="35" t="s">
        <v>479</v>
      </c>
      <c r="C22" s="35" t="s">
        <v>50</v>
      </c>
      <c r="D22" s="52">
        <v>12.05</v>
      </c>
      <c r="E22" s="53">
        <f t="shared" si="0"/>
        <v>15</v>
      </c>
      <c r="F22" s="52">
        <v>10.43</v>
      </c>
      <c r="G22" s="53">
        <f t="shared" si="1"/>
        <v>23</v>
      </c>
      <c r="H22" s="52">
        <v>9.5</v>
      </c>
      <c r="I22" s="53">
        <f t="shared" si="2"/>
        <v>23</v>
      </c>
      <c r="J22" s="52">
        <v>10.5</v>
      </c>
      <c r="K22" s="53">
        <f t="shared" si="3"/>
        <v>5</v>
      </c>
      <c r="L22" s="52">
        <f t="shared" si="4"/>
        <v>42.480000000000004</v>
      </c>
      <c r="M22" s="53">
        <f t="shared" si="5"/>
        <v>17</v>
      </c>
    </row>
    <row r="23" spans="1:20" x14ac:dyDescent="0.35">
      <c r="A23" s="5">
        <v>119</v>
      </c>
      <c r="B23" s="35" t="s">
        <v>525</v>
      </c>
      <c r="C23" s="35" t="s">
        <v>133</v>
      </c>
      <c r="D23" s="52">
        <v>12.2</v>
      </c>
      <c r="E23" s="53">
        <f t="shared" si="0"/>
        <v>5</v>
      </c>
      <c r="F23" s="52">
        <v>10.93</v>
      </c>
      <c r="G23" s="53">
        <f t="shared" si="1"/>
        <v>14</v>
      </c>
      <c r="H23" s="52">
        <v>9.4</v>
      </c>
      <c r="I23" s="53">
        <f t="shared" si="2"/>
        <v>26</v>
      </c>
      <c r="J23" s="52">
        <v>9.7669999999999995</v>
      </c>
      <c r="K23" s="53">
        <f t="shared" si="3"/>
        <v>27</v>
      </c>
      <c r="L23" s="52">
        <f t="shared" si="4"/>
        <v>42.296999999999997</v>
      </c>
      <c r="M23" s="53">
        <f t="shared" si="5"/>
        <v>18</v>
      </c>
    </row>
    <row r="24" spans="1:20" x14ac:dyDescent="0.35">
      <c r="A24" s="5" t="s">
        <v>28</v>
      </c>
      <c r="B24" s="35" t="s">
        <v>468</v>
      </c>
      <c r="C24" s="35" t="s">
        <v>34</v>
      </c>
      <c r="D24" s="52">
        <v>12</v>
      </c>
      <c r="E24" s="53">
        <f t="shared" si="0"/>
        <v>19</v>
      </c>
      <c r="F24" s="52">
        <v>9.77</v>
      </c>
      <c r="G24" s="53">
        <f t="shared" si="1"/>
        <v>30</v>
      </c>
      <c r="H24" s="52">
        <v>10.44</v>
      </c>
      <c r="I24" s="53">
        <f t="shared" si="2"/>
        <v>8</v>
      </c>
      <c r="J24" s="52">
        <v>10.034000000000001</v>
      </c>
      <c r="K24" s="53">
        <f t="shared" si="3"/>
        <v>23</v>
      </c>
      <c r="L24" s="52">
        <f t="shared" si="4"/>
        <v>42.244</v>
      </c>
      <c r="M24" s="53">
        <f t="shared" si="5"/>
        <v>19</v>
      </c>
      <c r="T24" s="54"/>
    </row>
    <row r="25" spans="1:20" x14ac:dyDescent="0.35">
      <c r="A25" s="5" t="s">
        <v>25</v>
      </c>
      <c r="B25" s="35" t="s">
        <v>464</v>
      </c>
      <c r="C25" s="35" t="s">
        <v>148</v>
      </c>
      <c r="D25" s="52">
        <v>12</v>
      </c>
      <c r="E25" s="53">
        <f t="shared" si="0"/>
        <v>19</v>
      </c>
      <c r="F25" s="52">
        <v>10.7</v>
      </c>
      <c r="G25" s="53">
        <f t="shared" si="1"/>
        <v>21</v>
      </c>
      <c r="H25" s="52">
        <v>9.74</v>
      </c>
      <c r="I25" s="53">
        <f t="shared" si="2"/>
        <v>19</v>
      </c>
      <c r="J25" s="52">
        <v>9.5</v>
      </c>
      <c r="K25" s="53">
        <f t="shared" si="3"/>
        <v>31</v>
      </c>
      <c r="L25" s="52">
        <f t="shared" si="4"/>
        <v>41.94</v>
      </c>
      <c r="M25" s="53">
        <f t="shared" si="5"/>
        <v>20</v>
      </c>
    </row>
    <row r="26" spans="1:20" x14ac:dyDescent="0.35">
      <c r="A26" s="5">
        <v>122</v>
      </c>
      <c r="B26" s="35" t="s">
        <v>204</v>
      </c>
      <c r="C26" s="35" t="s">
        <v>16</v>
      </c>
      <c r="D26" s="52">
        <v>12.1</v>
      </c>
      <c r="E26" s="53">
        <f t="shared" si="0"/>
        <v>11</v>
      </c>
      <c r="F26" s="52">
        <v>10.83</v>
      </c>
      <c r="G26" s="53">
        <f t="shared" si="1"/>
        <v>19</v>
      </c>
      <c r="H26" s="52">
        <v>9.1</v>
      </c>
      <c r="I26" s="53">
        <f t="shared" si="2"/>
        <v>28</v>
      </c>
      <c r="J26" s="52">
        <v>9.8000000000000007</v>
      </c>
      <c r="K26" s="53">
        <f t="shared" si="3"/>
        <v>26</v>
      </c>
      <c r="L26" s="52">
        <f t="shared" si="4"/>
        <v>41.83</v>
      </c>
      <c r="M26" s="53">
        <f t="shared" si="5"/>
        <v>21</v>
      </c>
    </row>
    <row r="27" spans="1:20" x14ac:dyDescent="0.35">
      <c r="A27" s="5" t="s">
        <v>186</v>
      </c>
      <c r="B27" s="35" t="s">
        <v>470</v>
      </c>
      <c r="C27" s="35" t="s">
        <v>34</v>
      </c>
      <c r="D27" s="52">
        <v>11.75</v>
      </c>
      <c r="E27" s="53">
        <f t="shared" si="0"/>
        <v>33</v>
      </c>
      <c r="F27" s="52">
        <v>10.93</v>
      </c>
      <c r="G27" s="53">
        <f t="shared" si="1"/>
        <v>14</v>
      </c>
      <c r="H27" s="52">
        <v>9.5</v>
      </c>
      <c r="I27" s="53">
        <f t="shared" si="2"/>
        <v>23</v>
      </c>
      <c r="J27" s="52">
        <v>9.6</v>
      </c>
      <c r="K27" s="53">
        <f t="shared" si="3"/>
        <v>28</v>
      </c>
      <c r="L27" s="52">
        <f t="shared" si="4"/>
        <v>41.78</v>
      </c>
      <c r="M27" s="53">
        <f t="shared" si="5"/>
        <v>22</v>
      </c>
    </row>
    <row r="28" spans="1:20" x14ac:dyDescent="0.35">
      <c r="A28" s="5">
        <v>57</v>
      </c>
      <c r="B28" s="35" t="s">
        <v>459</v>
      </c>
      <c r="C28" s="35" t="s">
        <v>57</v>
      </c>
      <c r="D28" s="52">
        <v>11.6</v>
      </c>
      <c r="E28" s="53">
        <f t="shared" si="0"/>
        <v>35</v>
      </c>
      <c r="F28" s="52">
        <v>9.4</v>
      </c>
      <c r="G28" s="53">
        <f t="shared" si="1"/>
        <v>32</v>
      </c>
      <c r="H28" s="52">
        <v>10.24</v>
      </c>
      <c r="I28" s="53">
        <f t="shared" si="2"/>
        <v>14</v>
      </c>
      <c r="J28" s="52">
        <v>10.367000000000001</v>
      </c>
      <c r="K28" s="53">
        <f t="shared" si="3"/>
        <v>11</v>
      </c>
      <c r="L28" s="52">
        <f t="shared" si="4"/>
        <v>41.606999999999999</v>
      </c>
      <c r="M28" s="53">
        <f t="shared" si="5"/>
        <v>23</v>
      </c>
    </row>
    <row r="29" spans="1:20" x14ac:dyDescent="0.35">
      <c r="A29" s="5" t="s">
        <v>73</v>
      </c>
      <c r="B29" s="35" t="s">
        <v>467</v>
      </c>
      <c r="C29" s="35" t="s">
        <v>148</v>
      </c>
      <c r="D29" s="52">
        <v>12.15</v>
      </c>
      <c r="E29" s="53">
        <f t="shared" si="0"/>
        <v>8</v>
      </c>
      <c r="F29" s="52">
        <v>10.64</v>
      </c>
      <c r="G29" s="53">
        <f t="shared" si="1"/>
        <v>22</v>
      </c>
      <c r="H29" s="52">
        <v>8.3699999999999992</v>
      </c>
      <c r="I29" s="53">
        <f t="shared" si="2"/>
        <v>32</v>
      </c>
      <c r="J29" s="52">
        <v>10.367000000000001</v>
      </c>
      <c r="K29" s="53">
        <f t="shared" si="3"/>
        <v>11</v>
      </c>
      <c r="L29" s="52">
        <f t="shared" si="4"/>
        <v>41.527000000000001</v>
      </c>
      <c r="M29" s="53">
        <f t="shared" si="5"/>
        <v>24</v>
      </c>
    </row>
    <row r="30" spans="1:20" x14ac:dyDescent="0.35">
      <c r="A30" s="5" t="s">
        <v>268</v>
      </c>
      <c r="B30" s="35" t="s">
        <v>537</v>
      </c>
      <c r="C30" s="35" t="s">
        <v>514</v>
      </c>
      <c r="D30" s="52">
        <v>11.9</v>
      </c>
      <c r="E30" s="53">
        <f t="shared" si="0"/>
        <v>29</v>
      </c>
      <c r="F30" s="52">
        <v>10.4</v>
      </c>
      <c r="G30" s="53">
        <f t="shared" si="1"/>
        <v>24</v>
      </c>
      <c r="H30" s="52">
        <v>9.6</v>
      </c>
      <c r="I30" s="53">
        <f t="shared" si="2"/>
        <v>20</v>
      </c>
      <c r="J30" s="52">
        <v>9.6</v>
      </c>
      <c r="K30" s="53">
        <f t="shared" si="3"/>
        <v>28</v>
      </c>
      <c r="L30" s="52">
        <f t="shared" si="4"/>
        <v>41.5</v>
      </c>
      <c r="M30" s="53">
        <f t="shared" si="5"/>
        <v>25</v>
      </c>
    </row>
    <row r="31" spans="1:20" x14ac:dyDescent="0.35">
      <c r="A31" s="5">
        <v>58</v>
      </c>
      <c r="B31" s="35" t="s">
        <v>460</v>
      </c>
      <c r="C31" s="35" t="s">
        <v>57</v>
      </c>
      <c r="D31" s="52">
        <v>12.3</v>
      </c>
      <c r="E31" s="53">
        <f t="shared" si="0"/>
        <v>3</v>
      </c>
      <c r="F31" s="52">
        <v>10</v>
      </c>
      <c r="G31" s="53">
        <f t="shared" si="1"/>
        <v>28</v>
      </c>
      <c r="H31" s="52">
        <v>9.07</v>
      </c>
      <c r="I31" s="53">
        <f t="shared" si="2"/>
        <v>29</v>
      </c>
      <c r="J31" s="52">
        <v>10.067</v>
      </c>
      <c r="K31" s="53">
        <f t="shared" si="3"/>
        <v>20</v>
      </c>
      <c r="L31" s="52">
        <f t="shared" si="4"/>
        <v>41.436999999999998</v>
      </c>
      <c r="M31" s="53">
        <f t="shared" si="5"/>
        <v>26</v>
      </c>
    </row>
    <row r="32" spans="1:20" x14ac:dyDescent="0.35">
      <c r="A32" s="5" t="s">
        <v>72</v>
      </c>
      <c r="B32" s="35" t="s">
        <v>463</v>
      </c>
      <c r="C32" s="35" t="s">
        <v>57</v>
      </c>
      <c r="D32" s="52">
        <v>12.4</v>
      </c>
      <c r="E32" s="53">
        <f t="shared" si="0"/>
        <v>1</v>
      </c>
      <c r="F32" s="52">
        <v>10.87</v>
      </c>
      <c r="G32" s="53">
        <f t="shared" si="1"/>
        <v>18</v>
      </c>
      <c r="H32" s="52">
        <v>8.1</v>
      </c>
      <c r="I32" s="53">
        <f t="shared" si="2"/>
        <v>36</v>
      </c>
      <c r="J32" s="52">
        <v>9.9670000000000005</v>
      </c>
      <c r="K32" s="53">
        <f t="shared" si="3"/>
        <v>24</v>
      </c>
      <c r="L32" s="52">
        <f t="shared" si="4"/>
        <v>41.336999999999996</v>
      </c>
      <c r="M32" s="53">
        <f t="shared" si="5"/>
        <v>27</v>
      </c>
    </row>
    <row r="33" spans="1:13" x14ac:dyDescent="0.35">
      <c r="A33" s="5" t="s">
        <v>270</v>
      </c>
      <c r="B33" s="35" t="s">
        <v>526</v>
      </c>
      <c r="C33" s="35" t="s">
        <v>151</v>
      </c>
      <c r="D33" s="52">
        <v>12.1</v>
      </c>
      <c r="E33" s="53">
        <f t="shared" si="0"/>
        <v>11</v>
      </c>
      <c r="F33" s="52">
        <v>10.8</v>
      </c>
      <c r="G33" s="53">
        <f t="shared" si="1"/>
        <v>20</v>
      </c>
      <c r="H33" s="52">
        <v>8.14</v>
      </c>
      <c r="I33" s="53">
        <f t="shared" si="2"/>
        <v>35</v>
      </c>
      <c r="J33" s="52">
        <v>10.167</v>
      </c>
      <c r="K33" s="53">
        <f t="shared" si="3"/>
        <v>17</v>
      </c>
      <c r="L33" s="52">
        <f t="shared" si="4"/>
        <v>41.207000000000001</v>
      </c>
      <c r="M33" s="53">
        <f t="shared" si="5"/>
        <v>28</v>
      </c>
    </row>
    <row r="34" spans="1:13" x14ac:dyDescent="0.35">
      <c r="A34" s="5">
        <v>78</v>
      </c>
      <c r="B34" s="35" t="s">
        <v>481</v>
      </c>
      <c r="C34" s="35" t="s">
        <v>139</v>
      </c>
      <c r="D34" s="52">
        <v>11.95</v>
      </c>
      <c r="E34" s="53">
        <f t="shared" si="0"/>
        <v>23</v>
      </c>
      <c r="F34" s="52">
        <v>10.17</v>
      </c>
      <c r="G34" s="53">
        <f t="shared" si="1"/>
        <v>26</v>
      </c>
      <c r="H34" s="52">
        <v>9.4700000000000006</v>
      </c>
      <c r="I34" s="53">
        <f t="shared" si="2"/>
        <v>25</v>
      </c>
      <c r="J34" s="52">
        <v>9.4339999999999993</v>
      </c>
      <c r="K34" s="53">
        <f t="shared" si="3"/>
        <v>32</v>
      </c>
      <c r="L34" s="52">
        <f t="shared" si="4"/>
        <v>41.024000000000001</v>
      </c>
      <c r="M34" s="53">
        <f t="shared" si="5"/>
        <v>29</v>
      </c>
    </row>
    <row r="35" spans="1:13" x14ac:dyDescent="0.35">
      <c r="A35" s="5">
        <v>70</v>
      </c>
      <c r="B35" s="35" t="s">
        <v>472</v>
      </c>
      <c r="C35" s="35" t="s">
        <v>34</v>
      </c>
      <c r="D35" s="52">
        <v>12.05</v>
      </c>
      <c r="E35" s="53">
        <f t="shared" si="0"/>
        <v>15</v>
      </c>
      <c r="F35" s="52">
        <v>9.57</v>
      </c>
      <c r="G35" s="53">
        <f t="shared" si="1"/>
        <v>31</v>
      </c>
      <c r="H35" s="52">
        <v>8.84</v>
      </c>
      <c r="I35" s="53">
        <f t="shared" si="2"/>
        <v>30</v>
      </c>
      <c r="J35" s="52">
        <v>9.9670000000000005</v>
      </c>
      <c r="K35" s="53">
        <f t="shared" si="3"/>
        <v>24</v>
      </c>
      <c r="L35" s="52">
        <f t="shared" si="4"/>
        <v>40.427000000000007</v>
      </c>
      <c r="M35" s="53">
        <f t="shared" si="5"/>
        <v>30</v>
      </c>
    </row>
    <row r="36" spans="1:13" x14ac:dyDescent="0.35">
      <c r="A36" s="5" t="s">
        <v>196</v>
      </c>
      <c r="B36" s="35" t="s">
        <v>480</v>
      </c>
      <c r="C36" s="35" t="s">
        <v>139</v>
      </c>
      <c r="D36" s="52">
        <v>12.2</v>
      </c>
      <c r="E36" s="53">
        <f t="shared" si="0"/>
        <v>5</v>
      </c>
      <c r="F36" s="52">
        <v>9.9</v>
      </c>
      <c r="G36" s="53">
        <f t="shared" si="1"/>
        <v>29</v>
      </c>
      <c r="H36" s="52">
        <v>8.67</v>
      </c>
      <c r="I36" s="53">
        <f t="shared" si="2"/>
        <v>31</v>
      </c>
      <c r="J36" s="52">
        <v>9.4339999999999993</v>
      </c>
      <c r="K36" s="53">
        <f t="shared" si="3"/>
        <v>32</v>
      </c>
      <c r="L36" s="52">
        <f t="shared" si="4"/>
        <v>40.203999999999994</v>
      </c>
      <c r="M36" s="53">
        <f t="shared" si="5"/>
        <v>31</v>
      </c>
    </row>
    <row r="37" spans="1:13" x14ac:dyDescent="0.35">
      <c r="A37" s="5" t="s">
        <v>262</v>
      </c>
      <c r="B37" s="35" t="s">
        <v>528</v>
      </c>
      <c r="C37" s="35" t="s">
        <v>113</v>
      </c>
      <c r="D37" s="52">
        <v>11.5</v>
      </c>
      <c r="E37" s="53">
        <f t="shared" si="0"/>
        <v>36</v>
      </c>
      <c r="F37" s="52">
        <v>8.57</v>
      </c>
      <c r="G37" s="53">
        <f t="shared" si="1"/>
        <v>34</v>
      </c>
      <c r="H37" s="52">
        <v>10.4</v>
      </c>
      <c r="I37" s="53">
        <f t="shared" si="2"/>
        <v>9</v>
      </c>
      <c r="J37" s="52">
        <v>9.0670000000000002</v>
      </c>
      <c r="K37" s="53">
        <f t="shared" si="3"/>
        <v>35</v>
      </c>
      <c r="L37" s="52">
        <f t="shared" si="4"/>
        <v>39.536999999999999</v>
      </c>
      <c r="M37" s="53">
        <f t="shared" si="5"/>
        <v>32</v>
      </c>
    </row>
    <row r="38" spans="1:13" x14ac:dyDescent="0.35">
      <c r="A38" s="5">
        <v>81</v>
      </c>
      <c r="B38" s="35" t="s">
        <v>484</v>
      </c>
      <c r="C38" s="35" t="s">
        <v>54</v>
      </c>
      <c r="D38" s="52">
        <v>11.95</v>
      </c>
      <c r="E38" s="53">
        <f t="shared" si="0"/>
        <v>23</v>
      </c>
      <c r="F38" s="52">
        <v>8.5</v>
      </c>
      <c r="G38" s="53">
        <f t="shared" si="1"/>
        <v>35</v>
      </c>
      <c r="H38" s="52">
        <v>10.14</v>
      </c>
      <c r="I38" s="53">
        <f t="shared" si="2"/>
        <v>15</v>
      </c>
      <c r="J38" s="52">
        <v>8.8000000000000007</v>
      </c>
      <c r="K38" s="53">
        <f t="shared" si="3"/>
        <v>36</v>
      </c>
      <c r="L38" s="52">
        <f t="shared" si="4"/>
        <v>39.39</v>
      </c>
      <c r="M38" s="53">
        <f t="shared" si="5"/>
        <v>33</v>
      </c>
    </row>
    <row r="39" spans="1:13" x14ac:dyDescent="0.35">
      <c r="A39" s="5">
        <v>60</v>
      </c>
      <c r="B39" s="35" t="s">
        <v>462</v>
      </c>
      <c r="C39" s="35" t="s">
        <v>57</v>
      </c>
      <c r="D39" s="52">
        <v>11.95</v>
      </c>
      <c r="E39" s="53">
        <f t="shared" si="0"/>
        <v>23</v>
      </c>
      <c r="F39" s="52">
        <v>10.27</v>
      </c>
      <c r="G39" s="53">
        <f t="shared" si="1"/>
        <v>25</v>
      </c>
      <c r="H39" s="52">
        <v>6.84</v>
      </c>
      <c r="I39" s="53">
        <f t="shared" si="2"/>
        <v>37</v>
      </c>
      <c r="J39" s="52">
        <v>10.1</v>
      </c>
      <c r="K39" s="53">
        <f t="shared" si="3"/>
        <v>19</v>
      </c>
      <c r="L39" s="52">
        <f t="shared" si="4"/>
        <v>39.159999999999997</v>
      </c>
      <c r="M39" s="53">
        <f t="shared" si="5"/>
        <v>34</v>
      </c>
    </row>
    <row r="40" spans="1:13" x14ac:dyDescent="0.35">
      <c r="A40" s="5" t="s">
        <v>529</v>
      </c>
      <c r="B40" s="35" t="s">
        <v>530</v>
      </c>
      <c r="C40" s="35" t="s">
        <v>113</v>
      </c>
      <c r="D40" s="52">
        <v>11.3</v>
      </c>
      <c r="E40" s="53">
        <f t="shared" si="0"/>
        <v>37</v>
      </c>
      <c r="F40" s="52">
        <v>8.9700000000000006</v>
      </c>
      <c r="G40" s="53">
        <f t="shared" si="1"/>
        <v>33</v>
      </c>
      <c r="H40" s="52">
        <v>10.34</v>
      </c>
      <c r="I40" s="53">
        <f t="shared" si="2"/>
        <v>11</v>
      </c>
      <c r="J40" s="52">
        <v>8.5329999999999995</v>
      </c>
      <c r="K40" s="53">
        <f t="shared" si="3"/>
        <v>37</v>
      </c>
      <c r="L40" s="52">
        <f t="shared" si="4"/>
        <v>39.143000000000001</v>
      </c>
      <c r="M40" s="53">
        <f t="shared" si="5"/>
        <v>35</v>
      </c>
    </row>
    <row r="41" spans="1:13" x14ac:dyDescent="0.35">
      <c r="A41" s="5">
        <v>80</v>
      </c>
      <c r="B41" s="35" t="s">
        <v>483</v>
      </c>
      <c r="C41" s="35" t="s">
        <v>139</v>
      </c>
      <c r="D41" s="52">
        <v>12.25</v>
      </c>
      <c r="E41" s="53">
        <f t="shared" si="0"/>
        <v>4</v>
      </c>
      <c r="F41" s="52">
        <v>8</v>
      </c>
      <c r="G41" s="53">
        <f t="shared" si="1"/>
        <v>36</v>
      </c>
      <c r="H41" s="52">
        <v>8.1999999999999993</v>
      </c>
      <c r="I41" s="53">
        <f t="shared" si="2"/>
        <v>33</v>
      </c>
      <c r="J41" s="52">
        <v>10.3</v>
      </c>
      <c r="K41" s="53">
        <f t="shared" si="3"/>
        <v>14</v>
      </c>
      <c r="L41" s="52">
        <f t="shared" si="4"/>
        <v>38.75</v>
      </c>
      <c r="M41" s="53">
        <f t="shared" si="5"/>
        <v>36</v>
      </c>
    </row>
    <row r="42" spans="1:13" x14ac:dyDescent="0.35">
      <c r="A42" s="5" t="s">
        <v>199</v>
      </c>
      <c r="B42" s="35" t="s">
        <v>482</v>
      </c>
      <c r="C42" s="35" t="s">
        <v>139</v>
      </c>
      <c r="D42" s="52">
        <v>12.05</v>
      </c>
      <c r="E42" s="53">
        <f t="shared" si="0"/>
        <v>15</v>
      </c>
      <c r="F42" s="52">
        <v>7.87</v>
      </c>
      <c r="G42" s="53">
        <f t="shared" si="1"/>
        <v>37</v>
      </c>
      <c r="H42" s="52">
        <v>8.1999999999999993</v>
      </c>
      <c r="I42" s="53">
        <f t="shared" si="2"/>
        <v>33</v>
      </c>
      <c r="J42" s="52">
        <v>9.2669999999999995</v>
      </c>
      <c r="K42" s="53">
        <f t="shared" si="3"/>
        <v>34</v>
      </c>
      <c r="L42" s="52">
        <f t="shared" si="4"/>
        <v>37.387</v>
      </c>
      <c r="M42" s="53">
        <f t="shared" si="5"/>
        <v>37</v>
      </c>
    </row>
    <row r="43" spans="1:13" x14ac:dyDescent="0.3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13" x14ac:dyDescent="0.35">
      <c r="A44" s="46"/>
      <c r="B44" s="48" t="s">
        <v>95</v>
      </c>
      <c r="C44" s="49"/>
      <c r="D44" s="50"/>
      <c r="E44" s="50"/>
      <c r="F44" s="50"/>
      <c r="G44" s="50"/>
      <c r="H44" s="50"/>
      <c r="I44" s="50"/>
      <c r="J44" s="50"/>
      <c r="K44" s="50"/>
      <c r="L44" s="47"/>
      <c r="M44" s="47"/>
    </row>
    <row r="45" spans="1:13" x14ac:dyDescent="0.35">
      <c r="A45" s="51"/>
      <c r="B45" s="50"/>
      <c r="C45" s="50"/>
      <c r="D45" s="25" t="s">
        <v>0</v>
      </c>
      <c r="E45" s="25" t="s">
        <v>5</v>
      </c>
      <c r="F45" s="25" t="s">
        <v>1</v>
      </c>
      <c r="G45" s="25" t="s">
        <v>5</v>
      </c>
      <c r="H45" s="25" t="s">
        <v>2</v>
      </c>
      <c r="I45" s="25" t="s">
        <v>5</v>
      </c>
      <c r="J45" s="25" t="s">
        <v>3</v>
      </c>
      <c r="K45" s="25" t="s">
        <v>5</v>
      </c>
      <c r="L45" s="26" t="s">
        <v>4</v>
      </c>
      <c r="M45" s="26" t="s">
        <v>5</v>
      </c>
    </row>
    <row r="46" spans="1:13" x14ac:dyDescent="0.35">
      <c r="A46" s="7">
        <v>96</v>
      </c>
      <c r="B46" s="35" t="s">
        <v>500</v>
      </c>
      <c r="C46" s="35" t="s">
        <v>157</v>
      </c>
      <c r="D46" s="52">
        <v>11.95</v>
      </c>
      <c r="E46" s="53">
        <f t="shared" ref="E46:E77" si="6">RANK(D46,D$46:D$114)</f>
        <v>5</v>
      </c>
      <c r="F46" s="52">
        <v>11.94</v>
      </c>
      <c r="G46" s="53">
        <f t="shared" ref="G46:G77" si="7">RANK(F46,F$46:F$114)</f>
        <v>10</v>
      </c>
      <c r="H46" s="52">
        <v>11.7</v>
      </c>
      <c r="I46" s="53">
        <f t="shared" ref="I46:I77" si="8">RANK(H46,H$46:H$114)</f>
        <v>2</v>
      </c>
      <c r="J46" s="52">
        <v>11.8</v>
      </c>
      <c r="K46" s="53">
        <f t="shared" ref="K46:K77" si="9">RANK(J46,J$46:J$114)</f>
        <v>5</v>
      </c>
      <c r="L46" s="52">
        <f t="shared" ref="L46:L77" si="10">J46+H46+F46+D46</f>
        <v>47.39</v>
      </c>
      <c r="M46" s="53">
        <f t="shared" ref="M46:M77" si="11">RANK(L46,L$46:L$114)</f>
        <v>1</v>
      </c>
    </row>
    <row r="47" spans="1:13" x14ac:dyDescent="0.35">
      <c r="A47" s="7">
        <v>95</v>
      </c>
      <c r="B47" s="35" t="s">
        <v>499</v>
      </c>
      <c r="C47" s="35" t="s">
        <v>157</v>
      </c>
      <c r="D47" s="52">
        <v>11.95</v>
      </c>
      <c r="E47" s="53">
        <f t="shared" si="6"/>
        <v>5</v>
      </c>
      <c r="F47" s="52">
        <v>11.9</v>
      </c>
      <c r="G47" s="53">
        <f t="shared" si="7"/>
        <v>12</v>
      </c>
      <c r="H47" s="52">
        <v>11.87</v>
      </c>
      <c r="I47" s="53">
        <f t="shared" si="8"/>
        <v>1</v>
      </c>
      <c r="J47" s="52">
        <v>11.05</v>
      </c>
      <c r="K47" s="53">
        <f t="shared" si="9"/>
        <v>31</v>
      </c>
      <c r="L47" s="52">
        <f t="shared" si="10"/>
        <v>46.769999999999996</v>
      </c>
      <c r="M47" s="53">
        <f t="shared" si="11"/>
        <v>2</v>
      </c>
    </row>
    <row r="48" spans="1:13" x14ac:dyDescent="0.35">
      <c r="A48" s="7" t="s">
        <v>37</v>
      </c>
      <c r="B48" s="35" t="s">
        <v>496</v>
      </c>
      <c r="C48" s="35" t="s">
        <v>157</v>
      </c>
      <c r="D48" s="52">
        <v>11.8</v>
      </c>
      <c r="E48" s="53">
        <f t="shared" si="6"/>
        <v>13</v>
      </c>
      <c r="F48" s="52">
        <v>11.97</v>
      </c>
      <c r="G48" s="53">
        <f t="shared" si="7"/>
        <v>7</v>
      </c>
      <c r="H48" s="52">
        <v>10.9</v>
      </c>
      <c r="I48" s="53">
        <f t="shared" si="8"/>
        <v>10</v>
      </c>
      <c r="J48" s="52">
        <v>11.9</v>
      </c>
      <c r="K48" s="53">
        <f t="shared" si="9"/>
        <v>1</v>
      </c>
      <c r="L48" s="52">
        <f t="shared" si="10"/>
        <v>46.570000000000007</v>
      </c>
      <c r="M48" s="53">
        <f t="shared" si="11"/>
        <v>3</v>
      </c>
    </row>
    <row r="49" spans="1:18" x14ac:dyDescent="0.35">
      <c r="A49" s="7" t="s">
        <v>47</v>
      </c>
      <c r="B49" s="35" t="s">
        <v>516</v>
      </c>
      <c r="C49" s="35" t="s">
        <v>162</v>
      </c>
      <c r="D49" s="52">
        <v>11.85</v>
      </c>
      <c r="E49" s="53">
        <f t="shared" si="6"/>
        <v>9</v>
      </c>
      <c r="F49" s="52">
        <v>12.17</v>
      </c>
      <c r="G49" s="53">
        <f t="shared" si="7"/>
        <v>1</v>
      </c>
      <c r="H49" s="52">
        <v>10.83</v>
      </c>
      <c r="I49" s="53">
        <f t="shared" si="8"/>
        <v>12</v>
      </c>
      <c r="J49" s="52">
        <v>11.55</v>
      </c>
      <c r="K49" s="53">
        <f t="shared" si="9"/>
        <v>8</v>
      </c>
      <c r="L49" s="52">
        <f t="shared" si="10"/>
        <v>46.400000000000006</v>
      </c>
      <c r="M49" s="53">
        <f t="shared" si="11"/>
        <v>4</v>
      </c>
    </row>
    <row r="50" spans="1:18" x14ac:dyDescent="0.35">
      <c r="A50" s="7" t="s">
        <v>65</v>
      </c>
      <c r="B50" s="35" t="s">
        <v>429</v>
      </c>
      <c r="C50" s="35" t="s">
        <v>148</v>
      </c>
      <c r="D50" s="52">
        <v>11.4</v>
      </c>
      <c r="E50" s="53">
        <f t="shared" si="6"/>
        <v>46</v>
      </c>
      <c r="F50" s="52">
        <v>12.07</v>
      </c>
      <c r="G50" s="53">
        <f t="shared" si="7"/>
        <v>2</v>
      </c>
      <c r="H50" s="52">
        <v>11.1</v>
      </c>
      <c r="I50" s="53">
        <f t="shared" si="8"/>
        <v>4</v>
      </c>
      <c r="J50" s="52">
        <v>11.65</v>
      </c>
      <c r="K50" s="53">
        <f t="shared" si="9"/>
        <v>6</v>
      </c>
      <c r="L50" s="52">
        <f t="shared" si="10"/>
        <v>46.22</v>
      </c>
      <c r="M50" s="53">
        <f t="shared" si="11"/>
        <v>5</v>
      </c>
    </row>
    <row r="51" spans="1:18" x14ac:dyDescent="0.35">
      <c r="A51" s="5" t="s">
        <v>38</v>
      </c>
      <c r="B51" s="35" t="s">
        <v>497</v>
      </c>
      <c r="C51" s="35" t="s">
        <v>157</v>
      </c>
      <c r="D51" s="52">
        <v>11.6</v>
      </c>
      <c r="E51" s="53">
        <f t="shared" si="6"/>
        <v>27</v>
      </c>
      <c r="F51" s="52">
        <v>12.04</v>
      </c>
      <c r="G51" s="53">
        <f t="shared" si="7"/>
        <v>4</v>
      </c>
      <c r="H51" s="52">
        <v>10.83</v>
      </c>
      <c r="I51" s="53">
        <f t="shared" si="8"/>
        <v>12</v>
      </c>
      <c r="J51" s="52">
        <v>11.5</v>
      </c>
      <c r="K51" s="53">
        <f t="shared" si="9"/>
        <v>11</v>
      </c>
      <c r="L51" s="52">
        <f t="shared" si="10"/>
        <v>45.97</v>
      </c>
      <c r="M51" s="53">
        <f t="shared" si="11"/>
        <v>6</v>
      </c>
    </row>
    <row r="52" spans="1:18" x14ac:dyDescent="0.35">
      <c r="A52" s="7" t="s">
        <v>84</v>
      </c>
      <c r="B52" s="35" t="s">
        <v>512</v>
      </c>
      <c r="C52" s="35" t="s">
        <v>34</v>
      </c>
      <c r="D52" s="52">
        <v>11.5</v>
      </c>
      <c r="E52" s="53">
        <f t="shared" si="6"/>
        <v>37</v>
      </c>
      <c r="F52" s="52">
        <v>12.07</v>
      </c>
      <c r="G52" s="53">
        <f t="shared" si="7"/>
        <v>2</v>
      </c>
      <c r="H52" s="52">
        <v>10.83</v>
      </c>
      <c r="I52" s="53">
        <f t="shared" si="8"/>
        <v>12</v>
      </c>
      <c r="J52" s="52">
        <v>11.45</v>
      </c>
      <c r="K52" s="53">
        <f t="shared" si="9"/>
        <v>15</v>
      </c>
      <c r="L52" s="52">
        <f t="shared" si="10"/>
        <v>45.85</v>
      </c>
      <c r="M52" s="53">
        <f t="shared" si="11"/>
        <v>7</v>
      </c>
    </row>
    <row r="53" spans="1:18" x14ac:dyDescent="0.35">
      <c r="A53" s="7" t="s">
        <v>40</v>
      </c>
      <c r="B53" s="35" t="s">
        <v>501</v>
      </c>
      <c r="C53" s="35" t="s">
        <v>157</v>
      </c>
      <c r="D53" s="52">
        <v>11.6</v>
      </c>
      <c r="E53" s="53">
        <f t="shared" si="6"/>
        <v>27</v>
      </c>
      <c r="F53" s="52">
        <v>11.7</v>
      </c>
      <c r="G53" s="53">
        <f t="shared" si="7"/>
        <v>20</v>
      </c>
      <c r="H53" s="52">
        <v>11.4</v>
      </c>
      <c r="I53" s="53">
        <f t="shared" si="8"/>
        <v>3</v>
      </c>
      <c r="J53" s="52">
        <v>11.1</v>
      </c>
      <c r="K53" s="53">
        <f t="shared" si="9"/>
        <v>28</v>
      </c>
      <c r="L53" s="52">
        <f t="shared" si="10"/>
        <v>45.800000000000004</v>
      </c>
      <c r="M53" s="53">
        <f t="shared" si="11"/>
        <v>8</v>
      </c>
    </row>
    <row r="54" spans="1:18" x14ac:dyDescent="0.35">
      <c r="A54" s="5">
        <v>104</v>
      </c>
      <c r="B54" s="35" t="s">
        <v>507</v>
      </c>
      <c r="C54" s="35" t="s">
        <v>354</v>
      </c>
      <c r="D54" s="52">
        <v>11.65</v>
      </c>
      <c r="E54" s="53">
        <f t="shared" si="6"/>
        <v>26</v>
      </c>
      <c r="F54" s="52">
        <v>11.97</v>
      </c>
      <c r="G54" s="53">
        <f t="shared" si="7"/>
        <v>7</v>
      </c>
      <c r="H54" s="52">
        <v>10.3</v>
      </c>
      <c r="I54" s="53">
        <f t="shared" si="8"/>
        <v>23</v>
      </c>
      <c r="J54" s="52">
        <v>11.85</v>
      </c>
      <c r="K54" s="53">
        <f t="shared" si="9"/>
        <v>4</v>
      </c>
      <c r="L54" s="52">
        <f t="shared" si="10"/>
        <v>45.769999999999996</v>
      </c>
      <c r="M54" s="53">
        <f t="shared" si="11"/>
        <v>9</v>
      </c>
    </row>
    <row r="55" spans="1:18" x14ac:dyDescent="0.35">
      <c r="A55" s="7">
        <v>102</v>
      </c>
      <c r="B55" s="35" t="s">
        <v>505</v>
      </c>
      <c r="C55" s="35" t="s">
        <v>151</v>
      </c>
      <c r="D55" s="52">
        <v>11.4</v>
      </c>
      <c r="E55" s="53">
        <f t="shared" si="6"/>
        <v>46</v>
      </c>
      <c r="F55" s="52">
        <v>11.47</v>
      </c>
      <c r="G55" s="53">
        <f t="shared" si="7"/>
        <v>28</v>
      </c>
      <c r="H55" s="52">
        <v>11</v>
      </c>
      <c r="I55" s="53">
        <f t="shared" si="8"/>
        <v>6</v>
      </c>
      <c r="J55" s="52">
        <v>11.6</v>
      </c>
      <c r="K55" s="53">
        <f t="shared" si="9"/>
        <v>7</v>
      </c>
      <c r="L55" s="52">
        <f t="shared" si="10"/>
        <v>45.47</v>
      </c>
      <c r="M55" s="53">
        <f t="shared" si="11"/>
        <v>10</v>
      </c>
    </row>
    <row r="56" spans="1:18" x14ac:dyDescent="0.35">
      <c r="A56" s="7">
        <v>31</v>
      </c>
      <c r="B56" s="35" t="s">
        <v>431</v>
      </c>
      <c r="C56" s="35" t="s">
        <v>148</v>
      </c>
      <c r="D56" s="52">
        <v>11.7</v>
      </c>
      <c r="E56" s="53">
        <f t="shared" si="6"/>
        <v>22</v>
      </c>
      <c r="F56" s="52">
        <v>12.04</v>
      </c>
      <c r="G56" s="53">
        <f t="shared" si="7"/>
        <v>4</v>
      </c>
      <c r="H56" s="52">
        <v>10.3</v>
      </c>
      <c r="I56" s="53">
        <f t="shared" si="8"/>
        <v>23</v>
      </c>
      <c r="J56" s="52">
        <v>11.35</v>
      </c>
      <c r="K56" s="53">
        <f t="shared" si="9"/>
        <v>18</v>
      </c>
      <c r="L56" s="52">
        <f t="shared" si="10"/>
        <v>45.39</v>
      </c>
      <c r="M56" s="53">
        <f t="shared" si="11"/>
        <v>11</v>
      </c>
    </row>
    <row r="57" spans="1:18" x14ac:dyDescent="0.35">
      <c r="A57" s="7" t="s">
        <v>436</v>
      </c>
      <c r="B57" s="35" t="s">
        <v>437</v>
      </c>
      <c r="C57" s="35" t="s">
        <v>125</v>
      </c>
      <c r="D57" s="52">
        <v>12</v>
      </c>
      <c r="E57" s="53">
        <f t="shared" si="6"/>
        <v>4</v>
      </c>
      <c r="F57" s="52">
        <v>11.97</v>
      </c>
      <c r="G57" s="53">
        <f t="shared" si="7"/>
        <v>7</v>
      </c>
      <c r="H57" s="52">
        <v>9.9</v>
      </c>
      <c r="I57" s="53">
        <f t="shared" si="8"/>
        <v>35</v>
      </c>
      <c r="J57" s="52">
        <v>11.5</v>
      </c>
      <c r="K57" s="53">
        <f t="shared" si="9"/>
        <v>11</v>
      </c>
      <c r="L57" s="52">
        <f t="shared" si="10"/>
        <v>45.37</v>
      </c>
      <c r="M57" s="53">
        <f t="shared" si="11"/>
        <v>12</v>
      </c>
    </row>
    <row r="58" spans="1:18" x14ac:dyDescent="0.35">
      <c r="A58" s="7" t="s">
        <v>236</v>
      </c>
      <c r="B58" s="35" t="s">
        <v>510</v>
      </c>
      <c r="C58" s="35" t="s">
        <v>61</v>
      </c>
      <c r="D58" s="52">
        <v>11.7</v>
      </c>
      <c r="E58" s="53">
        <f t="shared" si="6"/>
        <v>22</v>
      </c>
      <c r="F58" s="52">
        <v>11.54</v>
      </c>
      <c r="G58" s="53">
        <f t="shared" si="7"/>
        <v>25</v>
      </c>
      <c r="H58" s="52">
        <v>10.93</v>
      </c>
      <c r="I58" s="53">
        <f t="shared" si="8"/>
        <v>9</v>
      </c>
      <c r="J58" s="52">
        <v>11.15</v>
      </c>
      <c r="K58" s="53">
        <f t="shared" si="9"/>
        <v>27</v>
      </c>
      <c r="L58" s="52">
        <f t="shared" si="10"/>
        <v>45.319999999999993</v>
      </c>
      <c r="M58" s="53">
        <f t="shared" si="11"/>
        <v>13</v>
      </c>
    </row>
    <row r="59" spans="1:18" x14ac:dyDescent="0.35">
      <c r="A59" s="7" t="s">
        <v>77</v>
      </c>
      <c r="B59" s="35" t="s">
        <v>490</v>
      </c>
      <c r="C59" s="35" t="s">
        <v>50</v>
      </c>
      <c r="D59" s="52">
        <v>11.6</v>
      </c>
      <c r="E59" s="53">
        <f t="shared" si="6"/>
        <v>27</v>
      </c>
      <c r="F59" s="52">
        <v>11.74</v>
      </c>
      <c r="G59" s="53">
        <f t="shared" si="7"/>
        <v>19</v>
      </c>
      <c r="H59" s="52">
        <v>10.07</v>
      </c>
      <c r="I59" s="53">
        <f t="shared" si="8"/>
        <v>32</v>
      </c>
      <c r="J59" s="52">
        <v>11.9</v>
      </c>
      <c r="K59" s="53">
        <f t="shared" si="9"/>
        <v>1</v>
      </c>
      <c r="L59" s="52">
        <f t="shared" si="10"/>
        <v>45.31</v>
      </c>
      <c r="M59" s="53">
        <f t="shared" si="11"/>
        <v>14</v>
      </c>
    </row>
    <row r="60" spans="1:18" x14ac:dyDescent="0.35">
      <c r="A60" s="7" t="s">
        <v>169</v>
      </c>
      <c r="B60" s="35" t="s">
        <v>456</v>
      </c>
      <c r="C60" s="35" t="s">
        <v>122</v>
      </c>
      <c r="D60" s="52">
        <v>12.2</v>
      </c>
      <c r="E60" s="53">
        <f t="shared" si="6"/>
        <v>1</v>
      </c>
      <c r="F60" s="52">
        <v>10.74</v>
      </c>
      <c r="G60" s="53">
        <f t="shared" si="7"/>
        <v>43</v>
      </c>
      <c r="H60" s="52">
        <v>10.83</v>
      </c>
      <c r="I60" s="53">
        <f t="shared" si="8"/>
        <v>12</v>
      </c>
      <c r="J60" s="52">
        <v>11.5</v>
      </c>
      <c r="K60" s="53">
        <f t="shared" si="9"/>
        <v>11</v>
      </c>
      <c r="L60" s="52">
        <f t="shared" si="10"/>
        <v>45.269999999999996</v>
      </c>
      <c r="M60" s="53">
        <f t="shared" si="11"/>
        <v>15</v>
      </c>
    </row>
    <row r="61" spans="1:18" x14ac:dyDescent="0.35">
      <c r="A61" s="5" t="s">
        <v>19</v>
      </c>
      <c r="B61" s="35" t="s">
        <v>434</v>
      </c>
      <c r="C61" s="35" t="s">
        <v>148</v>
      </c>
      <c r="D61" s="52">
        <v>11</v>
      </c>
      <c r="E61" s="53">
        <f t="shared" si="6"/>
        <v>67</v>
      </c>
      <c r="F61" s="52">
        <v>12</v>
      </c>
      <c r="G61" s="53">
        <f t="shared" si="7"/>
        <v>6</v>
      </c>
      <c r="H61" s="52">
        <v>10.8</v>
      </c>
      <c r="I61" s="53">
        <f t="shared" si="8"/>
        <v>18</v>
      </c>
      <c r="J61" s="52">
        <v>11.45</v>
      </c>
      <c r="K61" s="53">
        <f t="shared" si="9"/>
        <v>15</v>
      </c>
      <c r="L61" s="52">
        <f t="shared" si="10"/>
        <v>45.25</v>
      </c>
      <c r="M61" s="53">
        <f t="shared" si="11"/>
        <v>16</v>
      </c>
      <c r="R61" s="55"/>
    </row>
    <row r="62" spans="1:18" x14ac:dyDescent="0.35">
      <c r="A62" s="8" t="s">
        <v>249</v>
      </c>
      <c r="B62" s="35" t="s">
        <v>519</v>
      </c>
      <c r="C62" s="35" t="s">
        <v>162</v>
      </c>
      <c r="D62" s="52">
        <v>11.55</v>
      </c>
      <c r="E62" s="53">
        <f t="shared" si="6"/>
        <v>33</v>
      </c>
      <c r="F62" s="52">
        <v>11.77</v>
      </c>
      <c r="G62" s="53">
        <f t="shared" si="7"/>
        <v>17</v>
      </c>
      <c r="H62" s="52">
        <v>10.7</v>
      </c>
      <c r="I62" s="53">
        <f t="shared" si="8"/>
        <v>19</v>
      </c>
      <c r="J62" s="52">
        <v>11.2</v>
      </c>
      <c r="K62" s="53">
        <f t="shared" si="9"/>
        <v>23</v>
      </c>
      <c r="L62" s="52">
        <f t="shared" si="10"/>
        <v>45.22</v>
      </c>
      <c r="M62" s="53">
        <f t="shared" si="11"/>
        <v>17</v>
      </c>
    </row>
    <row r="63" spans="1:18" x14ac:dyDescent="0.35">
      <c r="A63" s="7" t="s">
        <v>251</v>
      </c>
      <c r="B63" s="35" t="s">
        <v>520</v>
      </c>
      <c r="C63" s="35" t="s">
        <v>133</v>
      </c>
      <c r="D63" s="52">
        <v>11.75</v>
      </c>
      <c r="E63" s="53">
        <f t="shared" si="6"/>
        <v>19</v>
      </c>
      <c r="F63" s="52">
        <v>11.6</v>
      </c>
      <c r="G63" s="53">
        <f t="shared" si="7"/>
        <v>22</v>
      </c>
      <c r="H63" s="52">
        <v>10.83</v>
      </c>
      <c r="I63" s="53">
        <f t="shared" si="8"/>
        <v>12</v>
      </c>
      <c r="J63" s="52">
        <v>10.9</v>
      </c>
      <c r="K63" s="53">
        <f t="shared" si="9"/>
        <v>41</v>
      </c>
      <c r="L63" s="52">
        <f t="shared" si="10"/>
        <v>45.08</v>
      </c>
      <c r="M63" s="53">
        <f t="shared" si="11"/>
        <v>18</v>
      </c>
    </row>
    <row r="64" spans="1:18" x14ac:dyDescent="0.35">
      <c r="A64" s="5" t="s">
        <v>82</v>
      </c>
      <c r="B64" s="35" t="s">
        <v>504</v>
      </c>
      <c r="C64" s="35" t="s">
        <v>80</v>
      </c>
      <c r="D64" s="52">
        <v>11.1</v>
      </c>
      <c r="E64" s="53">
        <f t="shared" si="6"/>
        <v>62</v>
      </c>
      <c r="F64" s="52">
        <v>11.8</v>
      </c>
      <c r="G64" s="53">
        <f t="shared" si="7"/>
        <v>15</v>
      </c>
      <c r="H64" s="52">
        <v>10.9</v>
      </c>
      <c r="I64" s="53">
        <f t="shared" si="8"/>
        <v>10</v>
      </c>
      <c r="J64" s="52">
        <v>11.2</v>
      </c>
      <c r="K64" s="53">
        <f t="shared" si="9"/>
        <v>23</v>
      </c>
      <c r="L64" s="52">
        <f t="shared" si="10"/>
        <v>45.000000000000007</v>
      </c>
      <c r="M64" s="53">
        <f t="shared" si="11"/>
        <v>19</v>
      </c>
    </row>
    <row r="65" spans="1:13" x14ac:dyDescent="0.35">
      <c r="A65" s="5">
        <v>94</v>
      </c>
      <c r="B65" s="35" t="s">
        <v>498</v>
      </c>
      <c r="C65" s="35" t="s">
        <v>157</v>
      </c>
      <c r="D65" s="52">
        <v>11.5</v>
      </c>
      <c r="E65" s="53">
        <f t="shared" si="6"/>
        <v>37</v>
      </c>
      <c r="F65" s="52">
        <v>11.8</v>
      </c>
      <c r="G65" s="53">
        <f t="shared" si="7"/>
        <v>15</v>
      </c>
      <c r="H65" s="52">
        <v>10.57</v>
      </c>
      <c r="I65" s="53">
        <f t="shared" si="8"/>
        <v>21</v>
      </c>
      <c r="J65" s="52">
        <v>11.1</v>
      </c>
      <c r="K65" s="53">
        <f t="shared" si="9"/>
        <v>28</v>
      </c>
      <c r="L65" s="52">
        <f t="shared" si="10"/>
        <v>44.97</v>
      </c>
      <c r="M65" s="53">
        <f t="shared" si="11"/>
        <v>20</v>
      </c>
    </row>
    <row r="66" spans="1:13" x14ac:dyDescent="0.35">
      <c r="A66" s="7" t="s">
        <v>14</v>
      </c>
      <c r="B66" s="35" t="s">
        <v>424</v>
      </c>
      <c r="C66" s="35" t="s">
        <v>57</v>
      </c>
      <c r="D66" s="52">
        <v>11.85</v>
      </c>
      <c r="E66" s="53">
        <f t="shared" si="6"/>
        <v>9</v>
      </c>
      <c r="F66" s="52">
        <v>11</v>
      </c>
      <c r="G66" s="53">
        <f t="shared" si="7"/>
        <v>38</v>
      </c>
      <c r="H66" s="52">
        <v>10.67</v>
      </c>
      <c r="I66" s="53">
        <f t="shared" si="8"/>
        <v>20</v>
      </c>
      <c r="J66" s="52">
        <v>11.2</v>
      </c>
      <c r="K66" s="53">
        <f t="shared" si="9"/>
        <v>23</v>
      </c>
      <c r="L66" s="52">
        <f t="shared" si="10"/>
        <v>44.72</v>
      </c>
      <c r="M66" s="53">
        <f t="shared" si="11"/>
        <v>21</v>
      </c>
    </row>
    <row r="67" spans="1:13" x14ac:dyDescent="0.35">
      <c r="A67" s="9">
        <v>43</v>
      </c>
      <c r="B67" s="39" t="s">
        <v>445</v>
      </c>
      <c r="C67" s="39" t="s">
        <v>52</v>
      </c>
      <c r="D67" s="58">
        <v>11.25</v>
      </c>
      <c r="E67" s="59">
        <f t="shared" si="6"/>
        <v>59</v>
      </c>
      <c r="F67" s="58">
        <v>11.64</v>
      </c>
      <c r="G67" s="59">
        <f t="shared" si="7"/>
        <v>21</v>
      </c>
      <c r="H67" s="58">
        <v>11.03</v>
      </c>
      <c r="I67" s="59">
        <f t="shared" si="8"/>
        <v>5</v>
      </c>
      <c r="J67" s="58">
        <v>10.8</v>
      </c>
      <c r="K67" s="59">
        <f t="shared" si="9"/>
        <v>45</v>
      </c>
      <c r="L67" s="58">
        <f t="shared" si="10"/>
        <v>44.72</v>
      </c>
      <c r="M67" s="59">
        <f t="shared" si="11"/>
        <v>21</v>
      </c>
    </row>
    <row r="68" spans="1:13" x14ac:dyDescent="0.35">
      <c r="A68" s="7">
        <v>40</v>
      </c>
      <c r="B68" s="35" t="s">
        <v>442</v>
      </c>
      <c r="C68" s="35" t="s">
        <v>125</v>
      </c>
      <c r="D68" s="52">
        <v>12.05</v>
      </c>
      <c r="E68" s="53">
        <f t="shared" si="6"/>
        <v>3</v>
      </c>
      <c r="F68" s="52">
        <v>11.17</v>
      </c>
      <c r="G68" s="53">
        <f t="shared" si="7"/>
        <v>35</v>
      </c>
      <c r="H68" s="52">
        <v>10.83</v>
      </c>
      <c r="I68" s="53">
        <f t="shared" si="8"/>
        <v>12</v>
      </c>
      <c r="J68" s="52">
        <v>10.6</v>
      </c>
      <c r="K68" s="53">
        <f t="shared" si="9"/>
        <v>54</v>
      </c>
      <c r="L68" s="52">
        <f t="shared" si="10"/>
        <v>44.650000000000006</v>
      </c>
      <c r="M68" s="53">
        <f t="shared" si="11"/>
        <v>23</v>
      </c>
    </row>
    <row r="69" spans="1:13" x14ac:dyDescent="0.35">
      <c r="A69" s="8" t="s">
        <v>36</v>
      </c>
      <c r="B69" s="35" t="s">
        <v>491</v>
      </c>
      <c r="C69" s="35" t="s">
        <v>50</v>
      </c>
      <c r="D69" s="52">
        <v>11.35</v>
      </c>
      <c r="E69" s="53">
        <f t="shared" si="6"/>
        <v>53</v>
      </c>
      <c r="F69" s="52">
        <v>11.87</v>
      </c>
      <c r="G69" s="53">
        <f t="shared" si="7"/>
        <v>13</v>
      </c>
      <c r="H69" s="52">
        <v>10.1</v>
      </c>
      <c r="I69" s="53">
        <f t="shared" si="8"/>
        <v>31</v>
      </c>
      <c r="J69" s="52">
        <v>11.2</v>
      </c>
      <c r="K69" s="53">
        <f t="shared" si="9"/>
        <v>23</v>
      </c>
      <c r="L69" s="52">
        <f t="shared" si="10"/>
        <v>44.519999999999996</v>
      </c>
      <c r="M69" s="53">
        <f t="shared" si="11"/>
        <v>24</v>
      </c>
    </row>
    <row r="70" spans="1:13" x14ac:dyDescent="0.35">
      <c r="A70" s="7" t="s">
        <v>45</v>
      </c>
      <c r="B70" s="35" t="s">
        <v>513</v>
      </c>
      <c r="C70" s="35" t="s">
        <v>514</v>
      </c>
      <c r="D70" s="52">
        <v>11.5</v>
      </c>
      <c r="E70" s="53">
        <f t="shared" si="6"/>
        <v>37</v>
      </c>
      <c r="F70" s="52">
        <v>11.77</v>
      </c>
      <c r="G70" s="53">
        <f t="shared" si="7"/>
        <v>17</v>
      </c>
      <c r="H70" s="52">
        <v>11</v>
      </c>
      <c r="I70" s="53">
        <f t="shared" si="8"/>
        <v>6</v>
      </c>
      <c r="J70" s="52">
        <v>10.199999999999999</v>
      </c>
      <c r="K70" s="53">
        <f t="shared" si="9"/>
        <v>64</v>
      </c>
      <c r="L70" s="52">
        <f t="shared" si="10"/>
        <v>44.47</v>
      </c>
      <c r="M70" s="53">
        <f t="shared" si="11"/>
        <v>25</v>
      </c>
    </row>
    <row r="71" spans="1:13" x14ac:dyDescent="0.35">
      <c r="A71" s="7">
        <v>106</v>
      </c>
      <c r="B71" s="35" t="s">
        <v>509</v>
      </c>
      <c r="C71" s="35" t="s">
        <v>61</v>
      </c>
      <c r="D71" s="52">
        <v>11.85</v>
      </c>
      <c r="E71" s="53">
        <f t="shared" si="6"/>
        <v>9</v>
      </c>
      <c r="F71" s="52">
        <v>11.54</v>
      </c>
      <c r="G71" s="53">
        <f t="shared" si="7"/>
        <v>25</v>
      </c>
      <c r="H71" s="52">
        <v>9.5299999999999994</v>
      </c>
      <c r="I71" s="53">
        <f t="shared" si="8"/>
        <v>43</v>
      </c>
      <c r="J71" s="52">
        <v>11.5</v>
      </c>
      <c r="K71" s="53">
        <f t="shared" si="9"/>
        <v>11</v>
      </c>
      <c r="L71" s="52">
        <f t="shared" si="10"/>
        <v>44.42</v>
      </c>
      <c r="M71" s="53">
        <f t="shared" si="11"/>
        <v>26</v>
      </c>
    </row>
    <row r="72" spans="1:13" x14ac:dyDescent="0.35">
      <c r="A72" s="7" t="s">
        <v>247</v>
      </c>
      <c r="B72" s="35" t="s">
        <v>518</v>
      </c>
      <c r="C72" s="35" t="s">
        <v>162</v>
      </c>
      <c r="D72" s="52">
        <v>11.6</v>
      </c>
      <c r="E72" s="53">
        <f t="shared" si="6"/>
        <v>27</v>
      </c>
      <c r="F72" s="52">
        <v>11.94</v>
      </c>
      <c r="G72" s="53">
        <f t="shared" si="7"/>
        <v>10</v>
      </c>
      <c r="H72" s="52">
        <v>10.199999999999999</v>
      </c>
      <c r="I72" s="53">
        <f t="shared" si="8"/>
        <v>27</v>
      </c>
      <c r="J72" s="52">
        <v>10.6</v>
      </c>
      <c r="K72" s="53">
        <f t="shared" si="9"/>
        <v>54</v>
      </c>
      <c r="L72" s="52">
        <f t="shared" si="10"/>
        <v>44.339999999999996</v>
      </c>
      <c r="M72" s="53">
        <f t="shared" si="11"/>
        <v>27</v>
      </c>
    </row>
    <row r="73" spans="1:13" x14ac:dyDescent="0.35">
      <c r="A73" s="7">
        <v>35</v>
      </c>
      <c r="B73" s="35" t="s">
        <v>435</v>
      </c>
      <c r="C73" s="35" t="s">
        <v>148</v>
      </c>
      <c r="D73" s="52">
        <v>11.4</v>
      </c>
      <c r="E73" s="53">
        <f t="shared" si="6"/>
        <v>46</v>
      </c>
      <c r="F73" s="52">
        <v>11.57</v>
      </c>
      <c r="G73" s="53">
        <f t="shared" si="7"/>
        <v>24</v>
      </c>
      <c r="H73" s="52">
        <v>9.8000000000000007</v>
      </c>
      <c r="I73" s="53">
        <f t="shared" si="8"/>
        <v>36</v>
      </c>
      <c r="J73" s="52">
        <v>11.55</v>
      </c>
      <c r="K73" s="53">
        <f t="shared" si="9"/>
        <v>8</v>
      </c>
      <c r="L73" s="52">
        <f t="shared" si="10"/>
        <v>44.32</v>
      </c>
      <c r="M73" s="53">
        <f t="shared" si="11"/>
        <v>28</v>
      </c>
    </row>
    <row r="74" spans="1:13" x14ac:dyDescent="0.35">
      <c r="A74" s="9" t="s">
        <v>69</v>
      </c>
      <c r="B74" s="39" t="s">
        <v>449</v>
      </c>
      <c r="C74" s="39" t="s">
        <v>52</v>
      </c>
      <c r="D74" s="58">
        <v>11.95</v>
      </c>
      <c r="E74" s="59">
        <f t="shared" si="6"/>
        <v>5</v>
      </c>
      <c r="F74" s="58">
        <v>11.44</v>
      </c>
      <c r="G74" s="59">
        <f t="shared" si="7"/>
        <v>29</v>
      </c>
      <c r="H74" s="58">
        <v>10.199999999999999</v>
      </c>
      <c r="I74" s="59">
        <f t="shared" si="8"/>
        <v>27</v>
      </c>
      <c r="J74" s="58">
        <v>10.7</v>
      </c>
      <c r="K74" s="59">
        <f t="shared" si="9"/>
        <v>49</v>
      </c>
      <c r="L74" s="58">
        <f t="shared" si="10"/>
        <v>44.289999999999992</v>
      </c>
      <c r="M74" s="59">
        <f t="shared" si="11"/>
        <v>29</v>
      </c>
    </row>
    <row r="75" spans="1:13" x14ac:dyDescent="0.35">
      <c r="A75" s="7" t="s">
        <v>245</v>
      </c>
      <c r="B75" s="35" t="s">
        <v>517</v>
      </c>
      <c r="C75" s="35" t="s">
        <v>162</v>
      </c>
      <c r="D75" s="52">
        <v>11.4</v>
      </c>
      <c r="E75" s="53">
        <f t="shared" si="6"/>
        <v>46</v>
      </c>
      <c r="F75" s="52">
        <v>11.54</v>
      </c>
      <c r="G75" s="53">
        <f t="shared" si="7"/>
        <v>25</v>
      </c>
      <c r="H75" s="52">
        <v>10.3</v>
      </c>
      <c r="I75" s="53">
        <f t="shared" si="8"/>
        <v>23</v>
      </c>
      <c r="J75" s="52">
        <v>11</v>
      </c>
      <c r="K75" s="53">
        <f t="shared" si="9"/>
        <v>37</v>
      </c>
      <c r="L75" s="52">
        <f t="shared" si="10"/>
        <v>44.24</v>
      </c>
      <c r="M75" s="53">
        <f t="shared" si="11"/>
        <v>30</v>
      </c>
    </row>
    <row r="76" spans="1:13" x14ac:dyDescent="0.35">
      <c r="A76" s="5" t="s">
        <v>366</v>
      </c>
      <c r="B76" s="35" t="s">
        <v>367</v>
      </c>
      <c r="C76" s="35" t="s">
        <v>157</v>
      </c>
      <c r="D76" s="52">
        <v>11.5</v>
      </c>
      <c r="E76" s="53">
        <f t="shared" si="6"/>
        <v>37</v>
      </c>
      <c r="F76" s="52">
        <v>11.17</v>
      </c>
      <c r="G76" s="53">
        <f t="shared" si="7"/>
        <v>35</v>
      </c>
      <c r="H76" s="52">
        <v>9.57</v>
      </c>
      <c r="I76" s="53">
        <f t="shared" si="8"/>
        <v>42</v>
      </c>
      <c r="J76" s="52">
        <v>11.9</v>
      </c>
      <c r="K76" s="53">
        <f t="shared" si="9"/>
        <v>1</v>
      </c>
      <c r="L76" s="52">
        <f t="shared" si="10"/>
        <v>44.14</v>
      </c>
      <c r="M76" s="53">
        <f t="shared" si="11"/>
        <v>31</v>
      </c>
    </row>
    <row r="77" spans="1:13" x14ac:dyDescent="0.35">
      <c r="A77" s="6" t="s">
        <v>21</v>
      </c>
      <c r="B77" s="39" t="s">
        <v>447</v>
      </c>
      <c r="C77" s="39" t="s">
        <v>52</v>
      </c>
      <c r="D77" s="58">
        <v>11.55</v>
      </c>
      <c r="E77" s="59">
        <f t="shared" si="6"/>
        <v>33</v>
      </c>
      <c r="F77" s="58">
        <v>11.27</v>
      </c>
      <c r="G77" s="59">
        <f t="shared" si="7"/>
        <v>32</v>
      </c>
      <c r="H77" s="58">
        <v>10.57</v>
      </c>
      <c r="I77" s="59">
        <f t="shared" si="8"/>
        <v>21</v>
      </c>
      <c r="J77" s="58">
        <v>10.7</v>
      </c>
      <c r="K77" s="59">
        <f t="shared" si="9"/>
        <v>49</v>
      </c>
      <c r="L77" s="58">
        <f t="shared" si="10"/>
        <v>44.09</v>
      </c>
      <c r="M77" s="59">
        <f t="shared" si="11"/>
        <v>32</v>
      </c>
    </row>
    <row r="78" spans="1:13" x14ac:dyDescent="0.35">
      <c r="A78" s="7">
        <v>91</v>
      </c>
      <c r="B78" s="35" t="s">
        <v>495</v>
      </c>
      <c r="C78" s="35" t="s">
        <v>157</v>
      </c>
      <c r="D78" s="52">
        <v>11.5</v>
      </c>
      <c r="E78" s="53">
        <f t="shared" ref="E78:E109" si="12">RANK(D78,D$46:D$114)</f>
        <v>37</v>
      </c>
      <c r="F78" s="52">
        <v>11.6</v>
      </c>
      <c r="G78" s="53">
        <f t="shared" ref="G78:G109" si="13">RANK(F78,F$46:F$114)</f>
        <v>22</v>
      </c>
      <c r="H78" s="52">
        <v>9.6300000000000008</v>
      </c>
      <c r="I78" s="53">
        <f t="shared" ref="I78:I109" si="14">RANK(H78,H$46:H$114)</f>
        <v>40</v>
      </c>
      <c r="J78" s="52">
        <v>11.35</v>
      </c>
      <c r="K78" s="53">
        <f t="shared" ref="K78:K109" si="15">RANK(J78,J$46:J$114)</f>
        <v>18</v>
      </c>
      <c r="L78" s="52">
        <f t="shared" ref="L78:L114" si="16">J78+H78+F78+D78</f>
        <v>44.08</v>
      </c>
      <c r="M78" s="53">
        <f t="shared" ref="M78:M109" si="17">RANK(L78,L$46:L$114)</f>
        <v>33</v>
      </c>
    </row>
    <row r="79" spans="1:13" x14ac:dyDescent="0.35">
      <c r="A79" s="9" t="s">
        <v>70</v>
      </c>
      <c r="B79" s="39" t="s">
        <v>450</v>
      </c>
      <c r="C79" s="39" t="s">
        <v>52</v>
      </c>
      <c r="D79" s="58">
        <v>11.8</v>
      </c>
      <c r="E79" s="59">
        <f t="shared" si="12"/>
        <v>13</v>
      </c>
      <c r="F79" s="58">
        <v>11.27</v>
      </c>
      <c r="G79" s="59">
        <f t="shared" si="13"/>
        <v>32</v>
      </c>
      <c r="H79" s="58">
        <v>10</v>
      </c>
      <c r="I79" s="59">
        <f t="shared" si="14"/>
        <v>34</v>
      </c>
      <c r="J79" s="58">
        <v>10.8</v>
      </c>
      <c r="K79" s="59">
        <f t="shared" si="15"/>
        <v>45</v>
      </c>
      <c r="L79" s="58">
        <f t="shared" si="16"/>
        <v>43.870000000000005</v>
      </c>
      <c r="M79" s="59">
        <f t="shared" si="17"/>
        <v>34</v>
      </c>
    </row>
    <row r="80" spans="1:13" x14ac:dyDescent="0.35">
      <c r="A80" s="7">
        <v>32</v>
      </c>
      <c r="B80" s="35" t="s">
        <v>432</v>
      </c>
      <c r="C80" s="35" t="s">
        <v>148</v>
      </c>
      <c r="D80" s="52">
        <v>11.4</v>
      </c>
      <c r="E80" s="53">
        <f t="shared" si="12"/>
        <v>46</v>
      </c>
      <c r="F80" s="52">
        <v>11.37</v>
      </c>
      <c r="G80" s="53">
        <f t="shared" si="13"/>
        <v>31</v>
      </c>
      <c r="H80" s="52">
        <v>9.5</v>
      </c>
      <c r="I80" s="53">
        <f t="shared" si="14"/>
        <v>44</v>
      </c>
      <c r="J80" s="52">
        <v>11.55</v>
      </c>
      <c r="K80" s="53">
        <f t="shared" si="15"/>
        <v>8</v>
      </c>
      <c r="L80" s="52">
        <f t="shared" si="16"/>
        <v>43.82</v>
      </c>
      <c r="M80" s="53">
        <f t="shared" si="17"/>
        <v>35</v>
      </c>
    </row>
    <row r="81" spans="1:13" x14ac:dyDescent="0.35">
      <c r="A81" s="10" t="s">
        <v>161</v>
      </c>
      <c r="B81" s="39" t="s">
        <v>451</v>
      </c>
      <c r="C81" s="39" t="s">
        <v>52</v>
      </c>
      <c r="D81" s="58">
        <v>12.1</v>
      </c>
      <c r="E81" s="59">
        <f t="shared" si="12"/>
        <v>2</v>
      </c>
      <c r="F81" s="58">
        <v>10.64</v>
      </c>
      <c r="G81" s="59">
        <f t="shared" si="13"/>
        <v>44</v>
      </c>
      <c r="H81" s="58">
        <v>9.73</v>
      </c>
      <c r="I81" s="59">
        <f t="shared" si="14"/>
        <v>37</v>
      </c>
      <c r="J81" s="58">
        <v>11.25</v>
      </c>
      <c r="K81" s="59">
        <f t="shared" si="15"/>
        <v>21</v>
      </c>
      <c r="L81" s="58">
        <f t="shared" si="16"/>
        <v>43.72</v>
      </c>
      <c r="M81" s="59">
        <f t="shared" si="17"/>
        <v>36</v>
      </c>
    </row>
    <row r="82" spans="1:13" x14ac:dyDescent="0.35">
      <c r="A82" s="5">
        <v>33</v>
      </c>
      <c r="B82" s="35" t="s">
        <v>433</v>
      </c>
      <c r="C82" s="35" t="s">
        <v>148</v>
      </c>
      <c r="D82" s="52">
        <v>11.6</v>
      </c>
      <c r="E82" s="53">
        <f t="shared" si="12"/>
        <v>27</v>
      </c>
      <c r="F82" s="52">
        <v>11.2</v>
      </c>
      <c r="G82" s="53">
        <f t="shared" si="13"/>
        <v>34</v>
      </c>
      <c r="H82" s="52">
        <v>9.5</v>
      </c>
      <c r="I82" s="53">
        <f t="shared" si="14"/>
        <v>44</v>
      </c>
      <c r="J82" s="52">
        <v>11.35</v>
      </c>
      <c r="K82" s="53">
        <f t="shared" si="15"/>
        <v>18</v>
      </c>
      <c r="L82" s="52">
        <f t="shared" si="16"/>
        <v>43.65</v>
      </c>
      <c r="M82" s="53">
        <f t="shared" si="17"/>
        <v>37</v>
      </c>
    </row>
    <row r="83" spans="1:13" x14ac:dyDescent="0.35">
      <c r="A83" s="7" t="s">
        <v>521</v>
      </c>
      <c r="B83" s="35" t="s">
        <v>522</v>
      </c>
      <c r="C83" s="35" t="s">
        <v>133</v>
      </c>
      <c r="D83" s="52">
        <v>11.8</v>
      </c>
      <c r="E83" s="53">
        <f t="shared" si="12"/>
        <v>13</v>
      </c>
      <c r="F83" s="52">
        <v>10.6</v>
      </c>
      <c r="G83" s="53">
        <f t="shared" si="13"/>
        <v>46</v>
      </c>
      <c r="H83" s="52">
        <v>10.27</v>
      </c>
      <c r="I83" s="53">
        <f t="shared" si="14"/>
        <v>26</v>
      </c>
      <c r="J83" s="52">
        <v>10.85</v>
      </c>
      <c r="K83" s="53">
        <f t="shared" si="15"/>
        <v>43</v>
      </c>
      <c r="L83" s="52">
        <f t="shared" si="16"/>
        <v>43.519999999999996</v>
      </c>
      <c r="M83" s="53">
        <f t="shared" si="17"/>
        <v>38</v>
      </c>
    </row>
    <row r="84" spans="1:13" x14ac:dyDescent="0.35">
      <c r="A84" s="7" t="s">
        <v>60</v>
      </c>
      <c r="B84" s="35" t="s">
        <v>425</v>
      </c>
      <c r="C84" s="35" t="s">
        <v>57</v>
      </c>
      <c r="D84" s="52">
        <v>11.85</v>
      </c>
      <c r="E84" s="53">
        <f t="shared" si="12"/>
        <v>9</v>
      </c>
      <c r="F84" s="52">
        <v>10.8</v>
      </c>
      <c r="G84" s="53">
        <f t="shared" si="13"/>
        <v>41</v>
      </c>
      <c r="H84" s="52">
        <v>10.130000000000001</v>
      </c>
      <c r="I84" s="53">
        <f t="shared" si="14"/>
        <v>30</v>
      </c>
      <c r="J84" s="52">
        <v>10.65</v>
      </c>
      <c r="K84" s="53">
        <f t="shared" si="15"/>
        <v>53</v>
      </c>
      <c r="L84" s="52">
        <f t="shared" si="16"/>
        <v>43.43</v>
      </c>
      <c r="M84" s="53">
        <f t="shared" si="17"/>
        <v>39</v>
      </c>
    </row>
    <row r="85" spans="1:13" x14ac:dyDescent="0.35">
      <c r="A85" s="7" t="s">
        <v>438</v>
      </c>
      <c r="B85" s="35" t="s">
        <v>439</v>
      </c>
      <c r="C85" s="35" t="s">
        <v>125</v>
      </c>
      <c r="D85" s="52">
        <v>11.3</v>
      </c>
      <c r="E85" s="53">
        <f t="shared" si="12"/>
        <v>57</v>
      </c>
      <c r="F85" s="52">
        <v>10.8</v>
      </c>
      <c r="G85" s="53">
        <f t="shared" si="13"/>
        <v>41</v>
      </c>
      <c r="H85" s="52">
        <v>11</v>
      </c>
      <c r="I85" s="53">
        <f t="shared" si="14"/>
        <v>6</v>
      </c>
      <c r="J85" s="52">
        <v>10.25</v>
      </c>
      <c r="K85" s="53">
        <f t="shared" si="15"/>
        <v>63</v>
      </c>
      <c r="L85" s="52">
        <f t="shared" si="16"/>
        <v>43.349999999999994</v>
      </c>
      <c r="M85" s="53">
        <f t="shared" si="17"/>
        <v>40</v>
      </c>
    </row>
    <row r="86" spans="1:13" x14ac:dyDescent="0.35">
      <c r="A86" s="5" t="s">
        <v>59</v>
      </c>
      <c r="B86" s="35" t="s">
        <v>422</v>
      </c>
      <c r="C86" s="35" t="s">
        <v>81</v>
      </c>
      <c r="D86" s="52">
        <v>11.8</v>
      </c>
      <c r="E86" s="53">
        <f t="shared" si="12"/>
        <v>13</v>
      </c>
      <c r="F86" s="52">
        <v>10.93</v>
      </c>
      <c r="G86" s="53">
        <f t="shared" si="13"/>
        <v>40</v>
      </c>
      <c r="H86" s="52">
        <v>9.6</v>
      </c>
      <c r="I86" s="53">
        <f t="shared" si="14"/>
        <v>41</v>
      </c>
      <c r="J86" s="52">
        <v>10.8</v>
      </c>
      <c r="K86" s="53">
        <f t="shared" si="15"/>
        <v>45</v>
      </c>
      <c r="L86" s="52">
        <f t="shared" si="16"/>
        <v>43.129999999999995</v>
      </c>
      <c r="M86" s="53">
        <f t="shared" si="17"/>
        <v>41</v>
      </c>
    </row>
    <row r="87" spans="1:13" x14ac:dyDescent="0.35">
      <c r="A87" s="5">
        <v>41</v>
      </c>
      <c r="B87" s="35" t="s">
        <v>443</v>
      </c>
      <c r="C87" s="35" t="s">
        <v>125</v>
      </c>
      <c r="D87" s="52">
        <v>11.55</v>
      </c>
      <c r="E87" s="53">
        <f t="shared" si="12"/>
        <v>33</v>
      </c>
      <c r="F87" s="52">
        <v>11.07</v>
      </c>
      <c r="G87" s="53">
        <f t="shared" si="13"/>
        <v>37</v>
      </c>
      <c r="H87" s="52">
        <v>9.4</v>
      </c>
      <c r="I87" s="53">
        <f t="shared" si="14"/>
        <v>47</v>
      </c>
      <c r="J87" s="52">
        <v>11.05</v>
      </c>
      <c r="K87" s="53">
        <f t="shared" si="15"/>
        <v>31</v>
      </c>
      <c r="L87" s="52">
        <f t="shared" si="16"/>
        <v>43.070000000000007</v>
      </c>
      <c r="M87" s="53">
        <f t="shared" si="17"/>
        <v>42</v>
      </c>
    </row>
    <row r="88" spans="1:13" x14ac:dyDescent="0.35">
      <c r="A88" s="7" t="s">
        <v>62</v>
      </c>
      <c r="B88" s="35" t="s">
        <v>426</v>
      </c>
      <c r="C88" s="35" t="s">
        <v>57</v>
      </c>
      <c r="D88" s="52">
        <v>11.8</v>
      </c>
      <c r="E88" s="53">
        <f t="shared" si="12"/>
        <v>13</v>
      </c>
      <c r="F88" s="52">
        <v>10.57</v>
      </c>
      <c r="G88" s="53">
        <f t="shared" si="13"/>
        <v>47</v>
      </c>
      <c r="H88" s="52">
        <v>9.1999999999999993</v>
      </c>
      <c r="I88" s="53">
        <f t="shared" si="14"/>
        <v>51</v>
      </c>
      <c r="J88" s="52">
        <v>11.45</v>
      </c>
      <c r="K88" s="53">
        <f t="shared" si="15"/>
        <v>15</v>
      </c>
      <c r="L88" s="52">
        <f t="shared" si="16"/>
        <v>43.019999999999996</v>
      </c>
      <c r="M88" s="53">
        <f t="shared" si="17"/>
        <v>43</v>
      </c>
    </row>
    <row r="89" spans="1:13" x14ac:dyDescent="0.35">
      <c r="A89" s="8" t="s">
        <v>63</v>
      </c>
      <c r="B89" s="35" t="s">
        <v>427</v>
      </c>
      <c r="C89" s="35" t="s">
        <v>57</v>
      </c>
      <c r="D89" s="52">
        <v>11.6</v>
      </c>
      <c r="E89" s="53">
        <f t="shared" si="12"/>
        <v>27</v>
      </c>
      <c r="F89" s="52">
        <v>11</v>
      </c>
      <c r="G89" s="53">
        <f t="shared" si="13"/>
        <v>38</v>
      </c>
      <c r="H89" s="52">
        <v>9.3000000000000007</v>
      </c>
      <c r="I89" s="53">
        <f t="shared" si="14"/>
        <v>48</v>
      </c>
      <c r="J89" s="52">
        <v>11.1</v>
      </c>
      <c r="K89" s="53">
        <f t="shared" si="15"/>
        <v>28</v>
      </c>
      <c r="L89" s="52">
        <f t="shared" si="16"/>
        <v>43</v>
      </c>
      <c r="M89" s="53">
        <f t="shared" si="17"/>
        <v>44</v>
      </c>
    </row>
    <row r="90" spans="1:13" x14ac:dyDescent="0.35">
      <c r="A90" s="7" t="s">
        <v>42</v>
      </c>
      <c r="B90" s="35" t="s">
        <v>503</v>
      </c>
      <c r="C90" s="35" t="s">
        <v>80</v>
      </c>
      <c r="D90" s="52">
        <v>11.1</v>
      </c>
      <c r="E90" s="53">
        <f t="shared" si="12"/>
        <v>62</v>
      </c>
      <c r="F90" s="52">
        <v>11.4</v>
      </c>
      <c r="G90" s="53">
        <f t="shared" si="13"/>
        <v>30</v>
      </c>
      <c r="H90" s="52">
        <v>9.3000000000000007</v>
      </c>
      <c r="I90" s="53">
        <f t="shared" si="14"/>
        <v>48</v>
      </c>
      <c r="J90" s="52">
        <v>11.05</v>
      </c>
      <c r="K90" s="53">
        <f t="shared" si="15"/>
        <v>31</v>
      </c>
      <c r="L90" s="52">
        <f t="shared" si="16"/>
        <v>42.85</v>
      </c>
      <c r="M90" s="53">
        <f t="shared" si="17"/>
        <v>45</v>
      </c>
    </row>
    <row r="91" spans="1:13" x14ac:dyDescent="0.35">
      <c r="A91" s="8">
        <v>98</v>
      </c>
      <c r="B91" s="35" t="s">
        <v>502</v>
      </c>
      <c r="C91" s="35" t="s">
        <v>80</v>
      </c>
      <c r="D91" s="52">
        <v>11.7</v>
      </c>
      <c r="E91" s="53">
        <f t="shared" si="12"/>
        <v>22</v>
      </c>
      <c r="F91" s="52">
        <v>10.1</v>
      </c>
      <c r="G91" s="53">
        <f t="shared" si="13"/>
        <v>55</v>
      </c>
      <c r="H91" s="52">
        <v>10.029999999999999</v>
      </c>
      <c r="I91" s="53">
        <f t="shared" si="14"/>
        <v>33</v>
      </c>
      <c r="J91" s="52">
        <v>10.7</v>
      </c>
      <c r="K91" s="53">
        <f t="shared" si="15"/>
        <v>49</v>
      </c>
      <c r="L91" s="52">
        <f t="shared" si="16"/>
        <v>42.53</v>
      </c>
      <c r="M91" s="53">
        <f t="shared" si="17"/>
        <v>46</v>
      </c>
    </row>
    <row r="92" spans="1:13" x14ac:dyDescent="0.35">
      <c r="A92" s="6" t="s">
        <v>20</v>
      </c>
      <c r="B92" s="39" t="s">
        <v>446</v>
      </c>
      <c r="C92" s="39" t="s">
        <v>52</v>
      </c>
      <c r="D92" s="58">
        <v>11.95</v>
      </c>
      <c r="E92" s="59">
        <f t="shared" si="12"/>
        <v>5</v>
      </c>
      <c r="F92" s="58">
        <v>10.57</v>
      </c>
      <c r="G92" s="59">
        <f t="shared" si="13"/>
        <v>47</v>
      </c>
      <c r="H92" s="58">
        <v>8.9</v>
      </c>
      <c r="I92" s="59">
        <f t="shared" si="14"/>
        <v>53</v>
      </c>
      <c r="J92" s="58">
        <v>11.05</v>
      </c>
      <c r="K92" s="59">
        <f t="shared" si="15"/>
        <v>31</v>
      </c>
      <c r="L92" s="58">
        <f t="shared" si="16"/>
        <v>42.47</v>
      </c>
      <c r="M92" s="59">
        <f t="shared" si="17"/>
        <v>47</v>
      </c>
    </row>
    <row r="93" spans="1:13" x14ac:dyDescent="0.35">
      <c r="A93" s="9" t="s">
        <v>22</v>
      </c>
      <c r="B93" s="39" t="s">
        <v>448</v>
      </c>
      <c r="C93" s="39" t="s">
        <v>52</v>
      </c>
      <c r="D93" s="58">
        <v>11.7</v>
      </c>
      <c r="E93" s="59">
        <f t="shared" si="12"/>
        <v>22</v>
      </c>
      <c r="F93" s="58">
        <v>9.24</v>
      </c>
      <c r="G93" s="59">
        <f t="shared" si="13"/>
        <v>65</v>
      </c>
      <c r="H93" s="58">
        <v>10.199999999999999</v>
      </c>
      <c r="I93" s="59">
        <f t="shared" si="14"/>
        <v>27</v>
      </c>
      <c r="J93" s="58">
        <v>10.9</v>
      </c>
      <c r="K93" s="59">
        <f t="shared" si="15"/>
        <v>41</v>
      </c>
      <c r="L93" s="58">
        <f t="shared" si="16"/>
        <v>42.040000000000006</v>
      </c>
      <c r="M93" s="59">
        <f t="shared" si="17"/>
        <v>48</v>
      </c>
    </row>
    <row r="94" spans="1:13" x14ac:dyDescent="0.35">
      <c r="A94" s="5">
        <v>23</v>
      </c>
      <c r="B94" s="35" t="s">
        <v>423</v>
      </c>
      <c r="C94" s="35" t="s">
        <v>57</v>
      </c>
      <c r="D94" s="52">
        <v>11.4</v>
      </c>
      <c r="E94" s="53">
        <f t="shared" si="12"/>
        <v>46</v>
      </c>
      <c r="F94" s="52">
        <v>10.3</v>
      </c>
      <c r="G94" s="53">
        <f t="shared" si="13"/>
        <v>52</v>
      </c>
      <c r="H94" s="52">
        <v>8.9</v>
      </c>
      <c r="I94" s="53">
        <f t="shared" si="14"/>
        <v>53</v>
      </c>
      <c r="J94" s="52">
        <v>11.25</v>
      </c>
      <c r="K94" s="53">
        <f t="shared" si="15"/>
        <v>21</v>
      </c>
      <c r="L94" s="52">
        <f t="shared" si="16"/>
        <v>41.85</v>
      </c>
      <c r="M94" s="53">
        <f t="shared" si="17"/>
        <v>49</v>
      </c>
    </row>
    <row r="95" spans="1:13" x14ac:dyDescent="0.35">
      <c r="A95" s="5" t="s">
        <v>67</v>
      </c>
      <c r="B95" s="35" t="s">
        <v>430</v>
      </c>
      <c r="C95" s="35" t="s">
        <v>148</v>
      </c>
      <c r="D95" s="52">
        <v>11.3</v>
      </c>
      <c r="E95" s="53">
        <f t="shared" si="12"/>
        <v>57</v>
      </c>
      <c r="F95" s="52">
        <v>11.84</v>
      </c>
      <c r="G95" s="53">
        <f t="shared" si="13"/>
        <v>14</v>
      </c>
      <c r="H95" s="52">
        <v>7.7</v>
      </c>
      <c r="I95" s="53">
        <f t="shared" si="14"/>
        <v>65</v>
      </c>
      <c r="J95" s="52">
        <v>10.95</v>
      </c>
      <c r="K95" s="53">
        <f t="shared" si="15"/>
        <v>40</v>
      </c>
      <c r="L95" s="52">
        <f t="shared" si="16"/>
        <v>41.79</v>
      </c>
      <c r="M95" s="53">
        <f t="shared" si="17"/>
        <v>50</v>
      </c>
    </row>
    <row r="96" spans="1:13" x14ac:dyDescent="0.35">
      <c r="A96" s="7">
        <v>85</v>
      </c>
      <c r="B96" s="35" t="s">
        <v>489</v>
      </c>
      <c r="C96" s="35" t="s">
        <v>113</v>
      </c>
      <c r="D96" s="52">
        <v>11.8</v>
      </c>
      <c r="E96" s="53">
        <f t="shared" si="12"/>
        <v>13</v>
      </c>
      <c r="F96" s="52">
        <v>9.6999999999999993</v>
      </c>
      <c r="G96" s="53">
        <f t="shared" si="13"/>
        <v>60</v>
      </c>
      <c r="H96" s="52">
        <v>9.3000000000000007</v>
      </c>
      <c r="I96" s="53">
        <f t="shared" si="14"/>
        <v>48</v>
      </c>
      <c r="J96" s="52">
        <v>10.6</v>
      </c>
      <c r="K96" s="53">
        <f t="shared" si="15"/>
        <v>54</v>
      </c>
      <c r="L96" s="52">
        <f t="shared" si="16"/>
        <v>41.4</v>
      </c>
      <c r="M96" s="53">
        <f t="shared" si="17"/>
        <v>51</v>
      </c>
    </row>
    <row r="97" spans="1:13" x14ac:dyDescent="0.35">
      <c r="A97" s="8">
        <v>38</v>
      </c>
      <c r="B97" s="35" t="s">
        <v>440</v>
      </c>
      <c r="C97" s="35" t="s">
        <v>125</v>
      </c>
      <c r="D97" s="52">
        <v>11.4</v>
      </c>
      <c r="E97" s="53">
        <f t="shared" si="12"/>
        <v>46</v>
      </c>
      <c r="F97" s="52">
        <v>10.47</v>
      </c>
      <c r="G97" s="53">
        <f t="shared" si="13"/>
        <v>51</v>
      </c>
      <c r="H97" s="52">
        <v>8.9</v>
      </c>
      <c r="I97" s="53">
        <f t="shared" si="14"/>
        <v>53</v>
      </c>
      <c r="J97" s="52">
        <v>10.6</v>
      </c>
      <c r="K97" s="53">
        <f t="shared" si="15"/>
        <v>54</v>
      </c>
      <c r="L97" s="52">
        <f t="shared" si="16"/>
        <v>41.37</v>
      </c>
      <c r="M97" s="53">
        <f t="shared" si="17"/>
        <v>52</v>
      </c>
    </row>
    <row r="98" spans="1:13" x14ac:dyDescent="0.35">
      <c r="A98" s="5" t="s">
        <v>44</v>
      </c>
      <c r="B98" s="35" t="s">
        <v>511</v>
      </c>
      <c r="C98" s="35" t="s">
        <v>34</v>
      </c>
      <c r="D98" s="52">
        <v>11.5</v>
      </c>
      <c r="E98" s="53">
        <f t="shared" si="12"/>
        <v>37</v>
      </c>
      <c r="F98" s="52">
        <v>10.54</v>
      </c>
      <c r="G98" s="53">
        <f t="shared" si="13"/>
        <v>49</v>
      </c>
      <c r="H98" s="52">
        <v>8.1999999999999993</v>
      </c>
      <c r="I98" s="53">
        <f t="shared" si="14"/>
        <v>61</v>
      </c>
      <c r="J98" s="52">
        <v>11</v>
      </c>
      <c r="K98" s="53">
        <f t="shared" si="15"/>
        <v>37</v>
      </c>
      <c r="L98" s="52">
        <f t="shared" si="16"/>
        <v>41.239999999999995</v>
      </c>
      <c r="M98" s="53">
        <f t="shared" si="17"/>
        <v>53</v>
      </c>
    </row>
    <row r="99" spans="1:13" x14ac:dyDescent="0.35">
      <c r="A99" s="5" t="s">
        <v>46</v>
      </c>
      <c r="B99" s="35" t="s">
        <v>515</v>
      </c>
      <c r="C99" s="35" t="s">
        <v>514</v>
      </c>
      <c r="D99" s="52">
        <v>11.2</v>
      </c>
      <c r="E99" s="53">
        <f t="shared" si="12"/>
        <v>61</v>
      </c>
      <c r="F99" s="52">
        <v>10.54</v>
      </c>
      <c r="G99" s="53">
        <f t="shared" si="13"/>
        <v>49</v>
      </c>
      <c r="H99" s="52">
        <v>9.1999999999999993</v>
      </c>
      <c r="I99" s="53">
        <f t="shared" si="14"/>
        <v>51</v>
      </c>
      <c r="J99" s="52">
        <v>10.3</v>
      </c>
      <c r="K99" s="53">
        <f t="shared" si="15"/>
        <v>62</v>
      </c>
      <c r="L99" s="52">
        <f t="shared" si="16"/>
        <v>41.239999999999995</v>
      </c>
      <c r="M99" s="53">
        <f t="shared" si="17"/>
        <v>53</v>
      </c>
    </row>
    <row r="100" spans="1:13" x14ac:dyDescent="0.35">
      <c r="A100" s="5" t="s">
        <v>172</v>
      </c>
      <c r="B100" s="35" t="s">
        <v>458</v>
      </c>
      <c r="C100" s="35" t="s">
        <v>122</v>
      </c>
      <c r="D100" s="52">
        <v>11.75</v>
      </c>
      <c r="E100" s="53">
        <f t="shared" si="12"/>
        <v>19</v>
      </c>
      <c r="F100" s="52">
        <v>10.64</v>
      </c>
      <c r="G100" s="53">
        <f t="shared" si="13"/>
        <v>44</v>
      </c>
      <c r="H100" s="52">
        <v>8.3000000000000007</v>
      </c>
      <c r="I100" s="53">
        <f t="shared" si="14"/>
        <v>59</v>
      </c>
      <c r="J100" s="52">
        <v>10.5</v>
      </c>
      <c r="K100" s="53">
        <f t="shared" si="15"/>
        <v>59</v>
      </c>
      <c r="L100" s="52">
        <f t="shared" si="16"/>
        <v>41.19</v>
      </c>
      <c r="M100" s="53">
        <f t="shared" si="17"/>
        <v>55</v>
      </c>
    </row>
    <row r="101" spans="1:13" x14ac:dyDescent="0.35">
      <c r="A101" s="7" t="s">
        <v>64</v>
      </c>
      <c r="B101" s="35" t="s">
        <v>428</v>
      </c>
      <c r="C101" s="35" t="s">
        <v>57</v>
      </c>
      <c r="D101" s="52">
        <v>11.55</v>
      </c>
      <c r="E101" s="53">
        <f t="shared" si="12"/>
        <v>33</v>
      </c>
      <c r="F101" s="52">
        <v>9.83</v>
      </c>
      <c r="G101" s="53">
        <f t="shared" si="13"/>
        <v>57</v>
      </c>
      <c r="H101" s="52">
        <v>8.3000000000000007</v>
      </c>
      <c r="I101" s="53">
        <f t="shared" si="14"/>
        <v>59</v>
      </c>
      <c r="J101" s="52">
        <v>11.05</v>
      </c>
      <c r="K101" s="53">
        <f t="shared" si="15"/>
        <v>31</v>
      </c>
      <c r="L101" s="52">
        <f t="shared" si="16"/>
        <v>40.730000000000004</v>
      </c>
      <c r="M101" s="53">
        <f t="shared" si="17"/>
        <v>56</v>
      </c>
    </row>
    <row r="102" spans="1:13" x14ac:dyDescent="0.35">
      <c r="A102" s="7" t="s">
        <v>167</v>
      </c>
      <c r="B102" s="35" t="s">
        <v>455</v>
      </c>
      <c r="C102" s="35" t="s">
        <v>139</v>
      </c>
      <c r="D102" s="52">
        <v>11.5</v>
      </c>
      <c r="E102" s="53">
        <f t="shared" si="12"/>
        <v>37</v>
      </c>
      <c r="F102" s="52">
        <v>9.34</v>
      </c>
      <c r="G102" s="53">
        <f t="shared" si="13"/>
        <v>64</v>
      </c>
      <c r="H102" s="52">
        <v>9.67</v>
      </c>
      <c r="I102" s="53">
        <f t="shared" si="14"/>
        <v>38</v>
      </c>
      <c r="J102" s="52">
        <v>10.199999999999999</v>
      </c>
      <c r="K102" s="53">
        <f t="shared" si="15"/>
        <v>64</v>
      </c>
      <c r="L102" s="52">
        <f t="shared" si="16"/>
        <v>40.709999999999994</v>
      </c>
      <c r="M102" s="53">
        <f t="shared" si="17"/>
        <v>57</v>
      </c>
    </row>
    <row r="103" spans="1:13" x14ac:dyDescent="0.35">
      <c r="A103" s="5" t="s">
        <v>23</v>
      </c>
      <c r="B103" s="35" t="s">
        <v>454</v>
      </c>
      <c r="C103" s="35" t="s">
        <v>139</v>
      </c>
      <c r="D103" s="52">
        <v>11.1</v>
      </c>
      <c r="E103" s="53">
        <f t="shared" si="12"/>
        <v>62</v>
      </c>
      <c r="F103" s="52">
        <v>9.07</v>
      </c>
      <c r="G103" s="53">
        <f t="shared" si="13"/>
        <v>66</v>
      </c>
      <c r="H103" s="52">
        <v>9.4700000000000006</v>
      </c>
      <c r="I103" s="53">
        <f t="shared" si="14"/>
        <v>46</v>
      </c>
      <c r="J103" s="52">
        <v>10.8</v>
      </c>
      <c r="K103" s="53">
        <f t="shared" si="15"/>
        <v>45</v>
      </c>
      <c r="L103" s="52">
        <f t="shared" si="16"/>
        <v>40.440000000000005</v>
      </c>
      <c r="M103" s="53">
        <f t="shared" si="17"/>
        <v>58</v>
      </c>
    </row>
    <row r="104" spans="1:13" x14ac:dyDescent="0.35">
      <c r="A104" s="7" t="s">
        <v>487</v>
      </c>
      <c r="B104" s="35" t="s">
        <v>488</v>
      </c>
      <c r="C104" s="35" t="s">
        <v>113</v>
      </c>
      <c r="D104" s="52">
        <v>11.35</v>
      </c>
      <c r="E104" s="53">
        <f t="shared" si="12"/>
        <v>53</v>
      </c>
      <c r="F104" s="52">
        <v>8.84</v>
      </c>
      <c r="G104" s="53">
        <f t="shared" si="13"/>
        <v>68</v>
      </c>
      <c r="H104" s="52">
        <v>9.67</v>
      </c>
      <c r="I104" s="53">
        <f t="shared" si="14"/>
        <v>38</v>
      </c>
      <c r="J104" s="52">
        <v>10.55</v>
      </c>
      <c r="K104" s="53">
        <f t="shared" si="15"/>
        <v>58</v>
      </c>
      <c r="L104" s="52">
        <f t="shared" si="16"/>
        <v>40.409999999999997</v>
      </c>
      <c r="M104" s="53">
        <f t="shared" si="17"/>
        <v>59</v>
      </c>
    </row>
    <row r="105" spans="1:13" x14ac:dyDescent="0.35">
      <c r="A105" s="7">
        <v>103</v>
      </c>
      <c r="B105" s="35" t="s">
        <v>506</v>
      </c>
      <c r="C105" s="35" t="s">
        <v>151</v>
      </c>
      <c r="D105" s="52">
        <v>11.1</v>
      </c>
      <c r="E105" s="53">
        <f t="shared" si="12"/>
        <v>62</v>
      </c>
      <c r="F105" s="52">
        <v>9.5</v>
      </c>
      <c r="G105" s="53">
        <f t="shared" si="13"/>
        <v>62</v>
      </c>
      <c r="H105" s="52">
        <v>8.9</v>
      </c>
      <c r="I105" s="53">
        <f t="shared" si="14"/>
        <v>53</v>
      </c>
      <c r="J105" s="52">
        <v>10.85</v>
      </c>
      <c r="K105" s="53">
        <f t="shared" si="15"/>
        <v>43</v>
      </c>
      <c r="L105" s="52">
        <f t="shared" si="16"/>
        <v>40.35</v>
      </c>
      <c r="M105" s="53">
        <f t="shared" si="17"/>
        <v>60</v>
      </c>
    </row>
    <row r="106" spans="1:13" x14ac:dyDescent="0.35">
      <c r="A106" s="7" t="s">
        <v>165</v>
      </c>
      <c r="B106" s="35" t="s">
        <v>453</v>
      </c>
      <c r="C106" s="35" t="s">
        <v>139</v>
      </c>
      <c r="D106" s="52">
        <v>11.25</v>
      </c>
      <c r="E106" s="53">
        <f t="shared" si="12"/>
        <v>59</v>
      </c>
      <c r="F106" s="52">
        <v>10.14</v>
      </c>
      <c r="G106" s="53">
        <f t="shared" si="13"/>
        <v>53</v>
      </c>
      <c r="H106" s="52">
        <v>7.7</v>
      </c>
      <c r="I106" s="53">
        <f t="shared" si="14"/>
        <v>65</v>
      </c>
      <c r="J106" s="52">
        <v>11.05</v>
      </c>
      <c r="K106" s="53">
        <f t="shared" si="15"/>
        <v>31</v>
      </c>
      <c r="L106" s="52">
        <f t="shared" si="16"/>
        <v>40.14</v>
      </c>
      <c r="M106" s="53">
        <f t="shared" si="17"/>
        <v>61</v>
      </c>
    </row>
    <row r="107" spans="1:13" x14ac:dyDescent="0.35">
      <c r="A107" s="5" t="s">
        <v>24</v>
      </c>
      <c r="B107" s="35" t="s">
        <v>457</v>
      </c>
      <c r="C107" s="35" t="s">
        <v>122</v>
      </c>
      <c r="D107" s="52">
        <v>11.75</v>
      </c>
      <c r="E107" s="53">
        <f t="shared" si="12"/>
        <v>19</v>
      </c>
      <c r="F107" s="52">
        <v>10.14</v>
      </c>
      <c r="G107" s="53">
        <f t="shared" si="13"/>
        <v>53</v>
      </c>
      <c r="H107" s="52">
        <v>7.4</v>
      </c>
      <c r="I107" s="53">
        <f t="shared" si="14"/>
        <v>67</v>
      </c>
      <c r="J107" s="52">
        <v>10.4</v>
      </c>
      <c r="K107" s="53">
        <f t="shared" si="15"/>
        <v>60</v>
      </c>
      <c r="L107" s="52">
        <f t="shared" si="16"/>
        <v>39.69</v>
      </c>
      <c r="M107" s="53">
        <f t="shared" si="17"/>
        <v>62</v>
      </c>
    </row>
    <row r="108" spans="1:13" x14ac:dyDescent="0.35">
      <c r="A108" s="5">
        <v>90</v>
      </c>
      <c r="B108" s="35" t="s">
        <v>494</v>
      </c>
      <c r="C108" s="35" t="s">
        <v>493</v>
      </c>
      <c r="D108" s="52">
        <v>11.5</v>
      </c>
      <c r="E108" s="53">
        <f t="shared" si="12"/>
        <v>37</v>
      </c>
      <c r="F108" s="52">
        <v>9.64</v>
      </c>
      <c r="G108" s="53">
        <f t="shared" si="13"/>
        <v>61</v>
      </c>
      <c r="H108" s="52">
        <v>8.1300000000000008</v>
      </c>
      <c r="I108" s="53">
        <f t="shared" si="14"/>
        <v>62</v>
      </c>
      <c r="J108" s="52">
        <v>10.35</v>
      </c>
      <c r="K108" s="53">
        <f t="shared" si="15"/>
        <v>61</v>
      </c>
      <c r="L108" s="52">
        <f t="shared" si="16"/>
        <v>39.620000000000005</v>
      </c>
      <c r="M108" s="53">
        <f t="shared" si="17"/>
        <v>63</v>
      </c>
    </row>
    <row r="109" spans="1:13" x14ac:dyDescent="0.35">
      <c r="A109" s="7" t="s">
        <v>79</v>
      </c>
      <c r="B109" s="35" t="s">
        <v>288</v>
      </c>
      <c r="C109" s="35" t="s">
        <v>493</v>
      </c>
      <c r="D109" s="52">
        <v>11.35</v>
      </c>
      <c r="E109" s="53">
        <f t="shared" si="12"/>
        <v>53</v>
      </c>
      <c r="F109" s="52">
        <v>10.07</v>
      </c>
      <c r="G109" s="53">
        <f t="shared" si="13"/>
        <v>56</v>
      </c>
      <c r="H109" s="52">
        <v>8.1</v>
      </c>
      <c r="I109" s="53">
        <f t="shared" si="14"/>
        <v>63</v>
      </c>
      <c r="J109" s="52">
        <v>10.1</v>
      </c>
      <c r="K109" s="53">
        <f t="shared" si="15"/>
        <v>68</v>
      </c>
      <c r="L109" s="52">
        <f t="shared" si="16"/>
        <v>39.619999999999997</v>
      </c>
      <c r="M109" s="53">
        <f t="shared" si="17"/>
        <v>64</v>
      </c>
    </row>
    <row r="110" spans="1:13" x14ac:dyDescent="0.35">
      <c r="A110" s="7" t="s">
        <v>163</v>
      </c>
      <c r="B110" s="35" t="s">
        <v>452</v>
      </c>
      <c r="C110" s="35" t="s">
        <v>139</v>
      </c>
      <c r="D110" s="52">
        <v>11.45</v>
      </c>
      <c r="E110" s="53">
        <f t="shared" ref="E110:E114" si="18">RANK(D110,D$46:D$114)</f>
        <v>45</v>
      </c>
      <c r="F110" s="52">
        <v>9.3699999999999992</v>
      </c>
      <c r="G110" s="53">
        <f t="shared" ref="G110:G114" si="19">RANK(F110,F$46:F$114)</f>
        <v>63</v>
      </c>
      <c r="H110" s="52">
        <v>8.6</v>
      </c>
      <c r="I110" s="53">
        <f t="shared" ref="I110:I114" si="20">RANK(H110,H$46:H$114)</f>
        <v>58</v>
      </c>
      <c r="J110" s="52">
        <v>10.199999999999999</v>
      </c>
      <c r="K110" s="53">
        <f t="shared" ref="K110:K114" si="21">RANK(J110,J$46:J$114)</f>
        <v>64</v>
      </c>
      <c r="L110" s="52">
        <f t="shared" si="16"/>
        <v>39.61999999999999</v>
      </c>
      <c r="M110" s="53">
        <f t="shared" ref="M110:M114" si="22">RANK(L110,L$46:L$114)</f>
        <v>65</v>
      </c>
    </row>
    <row r="111" spans="1:13" x14ac:dyDescent="0.35">
      <c r="A111" s="7">
        <v>42</v>
      </c>
      <c r="B111" s="35" t="s">
        <v>444</v>
      </c>
      <c r="C111" s="35" t="s">
        <v>125</v>
      </c>
      <c r="D111" s="52">
        <v>10.95</v>
      </c>
      <c r="E111" s="53">
        <f t="shared" si="18"/>
        <v>68</v>
      </c>
      <c r="F111" s="52">
        <v>9.74</v>
      </c>
      <c r="G111" s="53">
        <f t="shared" si="19"/>
        <v>58</v>
      </c>
      <c r="H111" s="52">
        <v>7.9</v>
      </c>
      <c r="I111" s="53">
        <f t="shared" si="20"/>
        <v>64</v>
      </c>
      <c r="J111" s="52">
        <v>10.7</v>
      </c>
      <c r="K111" s="53">
        <f t="shared" si="21"/>
        <v>49</v>
      </c>
      <c r="L111" s="52">
        <f t="shared" si="16"/>
        <v>39.290000000000006</v>
      </c>
      <c r="M111" s="53">
        <f t="shared" si="22"/>
        <v>66</v>
      </c>
    </row>
    <row r="112" spans="1:13" x14ac:dyDescent="0.35">
      <c r="A112" s="7">
        <v>39</v>
      </c>
      <c r="B112" s="35" t="s">
        <v>441</v>
      </c>
      <c r="C112" s="35" t="s">
        <v>125</v>
      </c>
      <c r="D112" s="52">
        <v>11.35</v>
      </c>
      <c r="E112" s="53">
        <f t="shared" si="18"/>
        <v>53</v>
      </c>
      <c r="F112" s="52">
        <v>9.74</v>
      </c>
      <c r="G112" s="53">
        <f t="shared" si="19"/>
        <v>58</v>
      </c>
      <c r="H112" s="52">
        <v>5.87</v>
      </c>
      <c r="I112" s="53">
        <f t="shared" si="20"/>
        <v>69</v>
      </c>
      <c r="J112" s="52">
        <v>11</v>
      </c>
      <c r="K112" s="53">
        <f t="shared" si="21"/>
        <v>37</v>
      </c>
      <c r="L112" s="52">
        <f t="shared" si="16"/>
        <v>37.96</v>
      </c>
      <c r="M112" s="53">
        <f t="shared" si="22"/>
        <v>67</v>
      </c>
    </row>
    <row r="113" spans="1:13" x14ac:dyDescent="0.35">
      <c r="A113" s="8">
        <v>105</v>
      </c>
      <c r="B113" s="35" t="s">
        <v>508</v>
      </c>
      <c r="C113" s="35" t="s">
        <v>189</v>
      </c>
      <c r="D113" s="52">
        <v>11.1</v>
      </c>
      <c r="E113" s="53">
        <f t="shared" si="18"/>
        <v>62</v>
      </c>
      <c r="F113" s="52">
        <v>7.1</v>
      </c>
      <c r="G113" s="53">
        <f t="shared" si="19"/>
        <v>69</v>
      </c>
      <c r="H113" s="52">
        <v>8.9</v>
      </c>
      <c r="I113" s="53">
        <f t="shared" si="20"/>
        <v>53</v>
      </c>
      <c r="J113" s="52">
        <v>10</v>
      </c>
      <c r="K113" s="53">
        <f t="shared" si="21"/>
        <v>69</v>
      </c>
      <c r="L113" s="52">
        <f t="shared" si="16"/>
        <v>37.1</v>
      </c>
      <c r="M113" s="53">
        <f t="shared" si="22"/>
        <v>68</v>
      </c>
    </row>
    <row r="114" spans="1:13" x14ac:dyDescent="0.35">
      <c r="A114" s="7" t="s">
        <v>78</v>
      </c>
      <c r="B114" s="35" t="s">
        <v>492</v>
      </c>
      <c r="C114" s="35" t="s">
        <v>493</v>
      </c>
      <c r="D114" s="52">
        <v>10.75</v>
      </c>
      <c r="E114" s="53">
        <f t="shared" si="18"/>
        <v>69</v>
      </c>
      <c r="F114" s="52">
        <v>9.0399999999999991</v>
      </c>
      <c r="G114" s="53">
        <f t="shared" si="19"/>
        <v>67</v>
      </c>
      <c r="H114" s="52">
        <v>6.4</v>
      </c>
      <c r="I114" s="53">
        <f t="shared" si="20"/>
        <v>68</v>
      </c>
      <c r="J114" s="52">
        <v>10.199999999999999</v>
      </c>
      <c r="K114" s="53">
        <f t="shared" si="21"/>
        <v>64</v>
      </c>
      <c r="L114" s="52">
        <f t="shared" si="16"/>
        <v>36.39</v>
      </c>
      <c r="M114" s="53">
        <f t="shared" si="22"/>
        <v>69</v>
      </c>
    </row>
    <row r="115" spans="1:13" x14ac:dyDescent="0.35">
      <c r="A115" s="46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</row>
    <row r="116" spans="1:13" x14ac:dyDescent="0.35">
      <c r="A116" s="46"/>
      <c r="B116" s="48" t="s">
        <v>96</v>
      </c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</row>
    <row r="117" spans="1:13" x14ac:dyDescent="0.35">
      <c r="A117" s="46"/>
      <c r="B117" s="47"/>
      <c r="C117" s="47"/>
      <c r="D117" s="25" t="s">
        <v>0</v>
      </c>
      <c r="E117" s="25" t="s">
        <v>5</v>
      </c>
      <c r="F117" s="25" t="s">
        <v>1</v>
      </c>
      <c r="G117" s="25" t="s">
        <v>5</v>
      </c>
      <c r="H117" s="25" t="s">
        <v>2</v>
      </c>
      <c r="I117" s="25" t="s">
        <v>5</v>
      </c>
      <c r="J117" s="25" t="s">
        <v>3</v>
      </c>
      <c r="K117" s="25" t="s">
        <v>5</v>
      </c>
      <c r="L117" s="26" t="s">
        <v>4</v>
      </c>
      <c r="M117" s="26" t="s">
        <v>5</v>
      </c>
    </row>
    <row r="118" spans="1:13" x14ac:dyDescent="0.35">
      <c r="A118" s="8" t="s">
        <v>538</v>
      </c>
      <c r="B118" s="35" t="s">
        <v>539</v>
      </c>
      <c r="C118" s="35" t="s">
        <v>80</v>
      </c>
      <c r="D118" s="52">
        <v>11.9</v>
      </c>
      <c r="E118" s="53">
        <f t="shared" ref="E118:E124" si="23">RANK(D118,D$118:D$124)</f>
        <v>6</v>
      </c>
      <c r="F118" s="52">
        <v>11.67</v>
      </c>
      <c r="G118" s="53">
        <f t="shared" ref="G118:G124" si="24">RANK(F118,F$118:F$124)</f>
        <v>1</v>
      </c>
      <c r="H118" s="52">
        <v>10.44</v>
      </c>
      <c r="I118" s="53">
        <f t="shared" ref="I118:I124" si="25">RANK(H118,H$118:H$124)</f>
        <v>3</v>
      </c>
      <c r="J118" s="52">
        <v>10.433</v>
      </c>
      <c r="K118" s="53">
        <f t="shared" ref="K118:K124" si="26">RANK(J118,J$118:J$124)</f>
        <v>1</v>
      </c>
      <c r="L118" s="52">
        <f t="shared" ref="L118:L124" si="27">J118+H118+F118+D118</f>
        <v>44.442999999999998</v>
      </c>
      <c r="M118" s="53">
        <f t="shared" ref="M118:M124" si="28">RANK(L118,L$118:L$124)</f>
        <v>1</v>
      </c>
    </row>
    <row r="119" spans="1:13" x14ac:dyDescent="0.35">
      <c r="A119" s="8">
        <v>134</v>
      </c>
      <c r="B119" s="35" t="s">
        <v>546</v>
      </c>
      <c r="C119" s="35" t="s">
        <v>133</v>
      </c>
      <c r="D119" s="52">
        <v>12.35</v>
      </c>
      <c r="E119" s="53">
        <f t="shared" si="23"/>
        <v>1</v>
      </c>
      <c r="F119" s="52">
        <v>11.47</v>
      </c>
      <c r="G119" s="53">
        <f t="shared" si="24"/>
        <v>3</v>
      </c>
      <c r="H119" s="52">
        <v>10.27</v>
      </c>
      <c r="I119" s="53">
        <f t="shared" si="25"/>
        <v>4</v>
      </c>
      <c r="J119" s="52">
        <v>9.9670000000000005</v>
      </c>
      <c r="K119" s="53">
        <f t="shared" si="26"/>
        <v>5</v>
      </c>
      <c r="L119" s="52">
        <f t="shared" si="27"/>
        <v>44.057000000000002</v>
      </c>
      <c r="M119" s="53">
        <f t="shared" si="28"/>
        <v>2</v>
      </c>
    </row>
    <row r="120" spans="1:13" x14ac:dyDescent="0.35">
      <c r="A120" s="8" t="s">
        <v>544</v>
      </c>
      <c r="B120" s="35" t="s">
        <v>545</v>
      </c>
      <c r="C120" s="35" t="s">
        <v>157</v>
      </c>
      <c r="D120" s="52">
        <v>12.15</v>
      </c>
      <c r="E120" s="53">
        <f t="shared" si="23"/>
        <v>4</v>
      </c>
      <c r="F120" s="52">
        <v>10.27</v>
      </c>
      <c r="G120" s="53">
        <f t="shared" si="24"/>
        <v>6</v>
      </c>
      <c r="H120" s="52">
        <v>10.84</v>
      </c>
      <c r="I120" s="53">
        <f t="shared" si="25"/>
        <v>1</v>
      </c>
      <c r="J120" s="52">
        <v>10.234</v>
      </c>
      <c r="K120" s="53">
        <f t="shared" si="26"/>
        <v>2</v>
      </c>
      <c r="L120" s="52">
        <f t="shared" si="27"/>
        <v>43.494</v>
      </c>
      <c r="M120" s="53">
        <f t="shared" si="28"/>
        <v>3</v>
      </c>
    </row>
    <row r="121" spans="1:13" x14ac:dyDescent="0.35">
      <c r="A121" s="8">
        <v>135</v>
      </c>
      <c r="B121" s="35" t="s">
        <v>547</v>
      </c>
      <c r="C121" s="35" t="s">
        <v>125</v>
      </c>
      <c r="D121" s="52">
        <v>12.2</v>
      </c>
      <c r="E121" s="53">
        <f t="shared" si="23"/>
        <v>3</v>
      </c>
      <c r="F121" s="52">
        <v>11.03</v>
      </c>
      <c r="G121" s="53">
        <f t="shared" si="24"/>
        <v>4</v>
      </c>
      <c r="H121" s="52">
        <v>10.67</v>
      </c>
      <c r="I121" s="53">
        <f t="shared" si="25"/>
        <v>2</v>
      </c>
      <c r="J121" s="52">
        <v>9.4</v>
      </c>
      <c r="K121" s="53">
        <f t="shared" si="26"/>
        <v>7</v>
      </c>
      <c r="L121" s="52">
        <f t="shared" si="27"/>
        <v>43.3</v>
      </c>
      <c r="M121" s="53">
        <f t="shared" si="28"/>
        <v>4</v>
      </c>
    </row>
    <row r="122" spans="1:13" x14ac:dyDescent="0.35">
      <c r="A122" s="8" t="s">
        <v>542</v>
      </c>
      <c r="B122" s="35" t="s">
        <v>543</v>
      </c>
      <c r="C122" s="35" t="s">
        <v>157</v>
      </c>
      <c r="D122" s="52">
        <v>12.25</v>
      </c>
      <c r="E122" s="53">
        <f t="shared" si="23"/>
        <v>2</v>
      </c>
      <c r="F122" s="52">
        <v>11.5</v>
      </c>
      <c r="G122" s="53">
        <f t="shared" si="24"/>
        <v>2</v>
      </c>
      <c r="H122" s="52">
        <v>9.5</v>
      </c>
      <c r="I122" s="53">
        <f t="shared" si="25"/>
        <v>6</v>
      </c>
      <c r="J122" s="52">
        <v>9.8670000000000009</v>
      </c>
      <c r="K122" s="53">
        <f t="shared" si="26"/>
        <v>6</v>
      </c>
      <c r="L122" s="52">
        <f t="shared" si="27"/>
        <v>43.117000000000004</v>
      </c>
      <c r="M122" s="53">
        <f t="shared" si="28"/>
        <v>5</v>
      </c>
    </row>
    <row r="123" spans="1:13" x14ac:dyDescent="0.35">
      <c r="A123" s="8" t="s">
        <v>540</v>
      </c>
      <c r="B123" s="35" t="s">
        <v>541</v>
      </c>
      <c r="C123" s="35" t="s">
        <v>16</v>
      </c>
      <c r="D123" s="52">
        <v>11.85</v>
      </c>
      <c r="E123" s="53">
        <f t="shared" si="23"/>
        <v>7</v>
      </c>
      <c r="F123" s="52">
        <v>10.97</v>
      </c>
      <c r="G123" s="53">
        <f t="shared" si="24"/>
        <v>5</v>
      </c>
      <c r="H123" s="52">
        <v>9.14</v>
      </c>
      <c r="I123" s="53">
        <f t="shared" si="25"/>
        <v>7</v>
      </c>
      <c r="J123" s="52">
        <v>10</v>
      </c>
      <c r="K123" s="53">
        <f t="shared" si="26"/>
        <v>4</v>
      </c>
      <c r="L123" s="52">
        <f t="shared" si="27"/>
        <v>41.96</v>
      </c>
      <c r="M123" s="53">
        <f t="shared" si="28"/>
        <v>6</v>
      </c>
    </row>
    <row r="124" spans="1:13" x14ac:dyDescent="0.35">
      <c r="A124" s="10" t="s">
        <v>277</v>
      </c>
      <c r="B124" s="39" t="s">
        <v>548</v>
      </c>
      <c r="C124" s="39" t="s">
        <v>52</v>
      </c>
      <c r="D124" s="58">
        <v>12.05</v>
      </c>
      <c r="E124" s="59">
        <f t="shared" si="23"/>
        <v>5</v>
      </c>
      <c r="F124" s="58">
        <v>9.07</v>
      </c>
      <c r="G124" s="59">
        <f t="shared" si="24"/>
        <v>7</v>
      </c>
      <c r="H124" s="58">
        <v>10</v>
      </c>
      <c r="I124" s="59">
        <f t="shared" si="25"/>
        <v>5</v>
      </c>
      <c r="J124" s="58">
        <v>10.032999999999999</v>
      </c>
      <c r="K124" s="59">
        <f t="shared" si="26"/>
        <v>3</v>
      </c>
      <c r="L124" s="58">
        <f t="shared" si="27"/>
        <v>41.153000000000006</v>
      </c>
      <c r="M124" s="59">
        <f t="shared" si="28"/>
        <v>7</v>
      </c>
    </row>
    <row r="125" spans="1:13" x14ac:dyDescent="0.35">
      <c r="A125" s="46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</row>
    <row r="126" spans="1:13" x14ac:dyDescent="0.35">
      <c r="A126" s="46"/>
      <c r="B126" s="48" t="s">
        <v>97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</row>
    <row r="127" spans="1:13" x14ac:dyDescent="0.35">
      <c r="A127" s="46"/>
      <c r="B127" s="47"/>
      <c r="C127" s="47"/>
      <c r="D127" s="25" t="s">
        <v>0</v>
      </c>
      <c r="E127" s="25" t="s">
        <v>5</v>
      </c>
      <c r="F127" s="25" t="s">
        <v>1</v>
      </c>
      <c r="G127" s="25" t="s">
        <v>5</v>
      </c>
      <c r="H127" s="25" t="s">
        <v>2</v>
      </c>
      <c r="I127" s="25" t="s">
        <v>5</v>
      </c>
      <c r="J127" s="25" t="s">
        <v>3</v>
      </c>
      <c r="K127" s="25" t="s">
        <v>5</v>
      </c>
      <c r="L127" s="26" t="s">
        <v>4</v>
      </c>
      <c r="M127" s="26" t="s">
        <v>5</v>
      </c>
    </row>
    <row r="128" spans="1:13" x14ac:dyDescent="0.35">
      <c r="A128" s="8">
        <v>138</v>
      </c>
      <c r="B128" s="35" t="s">
        <v>523</v>
      </c>
      <c r="C128" s="35" t="s">
        <v>80</v>
      </c>
      <c r="D128" s="52">
        <v>11.9</v>
      </c>
      <c r="E128" s="53">
        <f>RANK(D128,D$128:D$129)</f>
        <v>2</v>
      </c>
      <c r="F128" s="52">
        <v>11.33</v>
      </c>
      <c r="G128" s="53">
        <f>RANK(F128,F$128:F$129)</f>
        <v>1</v>
      </c>
      <c r="H128" s="52">
        <v>10.3</v>
      </c>
      <c r="I128" s="53">
        <f>RANK(H128,H$128:H$129)</f>
        <v>1</v>
      </c>
      <c r="J128" s="52">
        <v>10.032999999999999</v>
      </c>
      <c r="K128" s="53">
        <f>RANK(J128,J$128:J$129)</f>
        <v>1</v>
      </c>
      <c r="L128" s="52">
        <f t="shared" ref="L128:L129" si="29">J128+H128+F128+D128</f>
        <v>43.562999999999995</v>
      </c>
      <c r="M128" s="53">
        <f>RANK(L128,L$126:L$133)</f>
        <v>1</v>
      </c>
    </row>
    <row r="129" spans="1:13" x14ac:dyDescent="0.35">
      <c r="A129" s="8">
        <v>139</v>
      </c>
      <c r="B129" s="35" t="s">
        <v>524</v>
      </c>
      <c r="C129" s="35" t="s">
        <v>493</v>
      </c>
      <c r="D129" s="52">
        <v>11.95</v>
      </c>
      <c r="E129" s="53">
        <f>RANK(D129,D$128:D$129)</f>
        <v>1</v>
      </c>
      <c r="F129" s="52">
        <v>9.77</v>
      </c>
      <c r="G129" s="53">
        <f>RANK(F129,F$128:F$129)</f>
        <v>2</v>
      </c>
      <c r="H129" s="52">
        <v>7.8</v>
      </c>
      <c r="I129" s="53">
        <f>RANK(H129,H$128:H$129)</f>
        <v>2</v>
      </c>
      <c r="J129" s="52">
        <v>9.6669999999999998</v>
      </c>
      <c r="K129" s="53">
        <f>RANK(J129,J$128:J$129)</f>
        <v>2</v>
      </c>
      <c r="L129" s="52">
        <f t="shared" si="29"/>
        <v>39.186999999999998</v>
      </c>
      <c r="M129" s="53">
        <f>RANK(L129,L$126:L$133)</f>
        <v>2</v>
      </c>
    </row>
    <row r="130" spans="1:13" x14ac:dyDescent="0.35">
      <c r="A130" s="46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</row>
    <row r="131" spans="1:13" x14ac:dyDescent="0.35">
      <c r="D131" s="47"/>
    </row>
  </sheetData>
  <sortState xmlns:xlrd2="http://schemas.microsoft.com/office/spreadsheetml/2017/richdata2" ref="A118:M124">
    <sortCondition ref="M118:M124"/>
  </sortState>
  <mergeCells count="2">
    <mergeCell ref="A1:M1"/>
    <mergeCell ref="A2:M2"/>
  </mergeCells>
  <conditionalFormatting sqref="E2:E4 G2:G4 I2:I4 K2:K4 K6:K44 I6:I44 G6:G44 E6:E44 E46:E116 G46:G116 I46:I116 K46:K116 K118:K126 I118:I126 G118:G126 E118:E126 E128:E130 G128:G130 I128:I130 K128:K130">
    <cfRule type="cellIs" dxfId="22" priority="31" stopIfTrue="1" operator="equal">
      <formula>1</formula>
    </cfRule>
  </conditionalFormatting>
  <conditionalFormatting sqref="H115:H116">
    <cfRule type="cellIs" dxfId="21" priority="23" stopIfTrue="1" operator="equal">
      <formula>3</formula>
    </cfRule>
    <cfRule type="cellIs" dxfId="20" priority="24" stopIfTrue="1" operator="equal">
      <formula>2</formula>
    </cfRule>
  </conditionalFormatting>
  <conditionalFormatting sqref="H125:H126">
    <cfRule type="cellIs" dxfId="19" priority="3" stopIfTrue="1" operator="equal">
      <formula>3</formula>
    </cfRule>
    <cfRule type="cellIs" dxfId="18" priority="4" stopIfTrue="1" operator="equal">
      <formula>2</formula>
    </cfRule>
  </conditionalFormatting>
  <conditionalFormatting sqref="H130">
    <cfRule type="cellIs" dxfId="17" priority="11" stopIfTrue="1" operator="equal">
      <formula>3</formula>
    </cfRule>
    <cfRule type="cellIs" dxfId="16" priority="12" stopIfTrue="1" operator="equal">
      <formula>2</formula>
    </cfRule>
  </conditionalFormatting>
  <conditionalFormatting sqref="J115:J116">
    <cfRule type="cellIs" dxfId="15" priority="21" stopIfTrue="1" operator="equal">
      <formula>3</formula>
    </cfRule>
    <cfRule type="cellIs" dxfId="14" priority="22" stopIfTrue="1" operator="equal">
      <formula>2</formula>
    </cfRule>
  </conditionalFormatting>
  <conditionalFormatting sqref="J125:J126">
    <cfRule type="cellIs" dxfId="13" priority="1" stopIfTrue="1" operator="equal">
      <formula>3</formula>
    </cfRule>
    <cfRule type="cellIs" dxfId="12" priority="2" stopIfTrue="1" operator="equal">
      <formula>2</formula>
    </cfRule>
  </conditionalFormatting>
  <conditionalFormatting sqref="J130">
    <cfRule type="cellIs" dxfId="11" priority="9" stopIfTrue="1" operator="equal">
      <formula>3</formula>
    </cfRule>
    <cfRule type="cellIs" dxfId="10" priority="10" stopIfTrue="1" operator="equal">
      <formula>2</formula>
    </cfRule>
  </conditionalFormatting>
  <conditionalFormatting sqref="A115:M115 C116:K116 M116 A125:K125 C126:K126 A130:K130 D131 E51:L51 E55:L55 E62:L62 E66:L66 E73:L73 E77:L77 E84:L84 E88:L88 E96:L96 E99:L99 E102:L102 E106:L106 E112:L112 A51 A54 A62 A65 A73 A76 A84 A87 A95:A96 A98 A102 A105 A112 M4 M6:M44 M46:M114 M118:M126 A117:C117 M128:M130 A127:C127">
    <cfRule type="cellIs" dxfId="9" priority="37" stopIfTrue="1" operator="equal">
      <formula>1</formula>
    </cfRule>
  </conditionalFormatting>
  <conditionalFormatting sqref="A115:G115 I115:I116 K115:K116 C116:G116 A125:G125 I125:I126 K125:K126 C126:G126 A130:G130 I130 K130 D131 M4 M6:M44 M46:M116 M118:M126 A117:C117 M128:M130 A127:C127">
    <cfRule type="cellIs" dxfId="8" priority="36" stopIfTrue="1" operator="equal">
      <formula>2</formula>
    </cfRule>
  </conditionalFormatting>
  <conditionalFormatting sqref="A115:G115 I115:I116 K115:K116 C116:G116 A125:G125 I125:I126 K125:K126 C126:G126 A130:G130 I130 K130 D131 M4 M6:M44 M46:M116 M118:M126 A117:C117 M128:M130 A127:C127">
    <cfRule type="cellIs" dxfId="7" priority="35" stopIfTrue="1" operator="equal">
      <formula>3</formula>
    </cfRule>
  </conditionalFormatting>
  <conditionalFormatting sqref="M4 M6:M44 M46:M116 M118:M126 M128:M130">
    <cfRule type="cellIs" dxfId="6" priority="32" stopIfTrue="1" operator="equal">
      <formula>3</formula>
    </cfRule>
    <cfRule type="cellIs" dxfId="5" priority="33" stopIfTrue="1" operator="equal">
      <formula>2</formula>
    </cfRule>
    <cfRule type="cellIs" dxfId="4" priority="34" stopIfTrue="1" operator="equal">
      <formula>1</formula>
    </cfRule>
  </conditionalFormatting>
  <pageMargins left="0.31496062992125984" right="0.31496062992125984" top="0.74803149606299213" bottom="0.35433070866141736" header="0.31496062992125984" footer="0.31496062992125984"/>
  <pageSetup paperSize="9" scale="82" fitToHeight="0" orientation="portrait" r:id="rId1"/>
  <rowBreaks count="2" manualBreakCount="2">
    <brk id="42" max="16383" man="1"/>
    <brk id="1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19ECE-A29C-4D20-B9A6-4BF6A7EDADB0}">
  <dimension ref="A1:P129"/>
  <sheetViews>
    <sheetView zoomScale="90" zoomScaleNormal="90" zoomScaleSheetLayoutView="70" workbookViewId="0">
      <selection sqref="A1:M1"/>
    </sheetView>
  </sheetViews>
  <sheetFormatPr defaultColWidth="9.08984375" defaultRowHeight="14.5" x14ac:dyDescent="0.35"/>
  <cols>
    <col min="1" max="1" width="4.36328125" style="12" customWidth="1"/>
    <col min="2" max="2" width="25.08984375" style="13" bestFit="1" customWidth="1"/>
    <col min="3" max="3" width="19.36328125" style="13" bestFit="1" customWidth="1"/>
    <col min="4" max="4" width="8.1796875" style="14" customWidth="1"/>
    <col min="5" max="5" width="5.453125" style="13" bestFit="1" customWidth="1"/>
    <col min="6" max="6" width="8.1796875" style="14" customWidth="1"/>
    <col min="7" max="7" width="5.453125" style="13" bestFit="1" customWidth="1"/>
    <col min="8" max="8" width="8.1796875" style="14" customWidth="1"/>
    <col min="9" max="9" width="5.453125" style="13" bestFit="1" customWidth="1"/>
    <col min="10" max="10" width="8.1796875" style="14" customWidth="1"/>
    <col min="11" max="11" width="5.453125" style="13" bestFit="1" customWidth="1"/>
    <col min="12" max="12" width="8.1796875" style="13" customWidth="1"/>
    <col min="13" max="13" width="5.453125" style="13" bestFit="1" customWidth="1"/>
    <col min="14" max="256" width="9.08984375" style="13"/>
    <col min="257" max="257" width="4.36328125" style="13" customWidth="1"/>
    <col min="258" max="258" width="27.54296875" style="13" bestFit="1" customWidth="1"/>
    <col min="259" max="259" width="27.36328125" style="13" customWidth="1"/>
    <col min="260" max="260" width="8.08984375" style="13" bestFit="1" customWidth="1"/>
    <col min="261" max="261" width="6.54296875" style="13" bestFit="1" customWidth="1"/>
    <col min="262" max="262" width="7.54296875" style="13" customWidth="1"/>
    <col min="263" max="263" width="6.54296875" style="13" bestFit="1" customWidth="1"/>
    <col min="264" max="264" width="7.08984375" style="13" bestFit="1" customWidth="1"/>
    <col min="265" max="265" width="6.54296875" style="13" bestFit="1" customWidth="1"/>
    <col min="266" max="266" width="7.08984375" style="13" bestFit="1" customWidth="1"/>
    <col min="267" max="267" width="6.54296875" style="13" bestFit="1" customWidth="1"/>
    <col min="268" max="268" width="7.08984375" style="13" bestFit="1" customWidth="1"/>
    <col min="269" max="269" width="9.36328125" style="13" bestFit="1" customWidth="1"/>
    <col min="270" max="512" width="9.08984375" style="13"/>
    <col min="513" max="513" width="4.36328125" style="13" customWidth="1"/>
    <col min="514" max="514" width="27.54296875" style="13" bestFit="1" customWidth="1"/>
    <col min="515" max="515" width="27.36328125" style="13" customWidth="1"/>
    <col min="516" max="516" width="8.08984375" style="13" bestFit="1" customWidth="1"/>
    <col min="517" max="517" width="6.54296875" style="13" bestFit="1" customWidth="1"/>
    <col min="518" max="518" width="7.54296875" style="13" customWidth="1"/>
    <col min="519" max="519" width="6.54296875" style="13" bestFit="1" customWidth="1"/>
    <col min="520" max="520" width="7.08984375" style="13" bestFit="1" customWidth="1"/>
    <col min="521" max="521" width="6.54296875" style="13" bestFit="1" customWidth="1"/>
    <col min="522" max="522" width="7.08984375" style="13" bestFit="1" customWidth="1"/>
    <col min="523" max="523" width="6.54296875" style="13" bestFit="1" customWidth="1"/>
    <col min="524" max="524" width="7.08984375" style="13" bestFit="1" customWidth="1"/>
    <col min="525" max="525" width="9.36328125" style="13" bestFit="1" customWidth="1"/>
    <col min="526" max="768" width="9.08984375" style="13"/>
    <col min="769" max="769" width="4.36328125" style="13" customWidth="1"/>
    <col min="770" max="770" width="27.54296875" style="13" bestFit="1" customWidth="1"/>
    <col min="771" max="771" width="27.36328125" style="13" customWidth="1"/>
    <col min="772" max="772" width="8.08984375" style="13" bestFit="1" customWidth="1"/>
    <col min="773" max="773" width="6.54296875" style="13" bestFit="1" customWidth="1"/>
    <col min="774" max="774" width="7.54296875" style="13" customWidth="1"/>
    <col min="775" max="775" width="6.54296875" style="13" bestFit="1" customWidth="1"/>
    <col min="776" max="776" width="7.08984375" style="13" bestFit="1" customWidth="1"/>
    <col min="777" max="777" width="6.54296875" style="13" bestFit="1" customWidth="1"/>
    <col min="778" max="778" width="7.08984375" style="13" bestFit="1" customWidth="1"/>
    <col min="779" max="779" width="6.54296875" style="13" bestFit="1" customWidth="1"/>
    <col min="780" max="780" width="7.08984375" style="13" bestFit="1" customWidth="1"/>
    <col min="781" max="781" width="9.36328125" style="13" bestFit="1" customWidth="1"/>
    <col min="782" max="1024" width="9.08984375" style="13"/>
    <col min="1025" max="1025" width="4.36328125" style="13" customWidth="1"/>
    <col min="1026" max="1026" width="27.54296875" style="13" bestFit="1" customWidth="1"/>
    <col min="1027" max="1027" width="27.36328125" style="13" customWidth="1"/>
    <col min="1028" max="1028" width="8.08984375" style="13" bestFit="1" customWidth="1"/>
    <col min="1029" max="1029" width="6.54296875" style="13" bestFit="1" customWidth="1"/>
    <col min="1030" max="1030" width="7.54296875" style="13" customWidth="1"/>
    <col min="1031" max="1031" width="6.54296875" style="13" bestFit="1" customWidth="1"/>
    <col min="1032" max="1032" width="7.08984375" style="13" bestFit="1" customWidth="1"/>
    <col min="1033" max="1033" width="6.54296875" style="13" bestFit="1" customWidth="1"/>
    <col min="1034" max="1034" width="7.08984375" style="13" bestFit="1" customWidth="1"/>
    <col min="1035" max="1035" width="6.54296875" style="13" bestFit="1" customWidth="1"/>
    <col min="1036" max="1036" width="7.08984375" style="13" bestFit="1" customWidth="1"/>
    <col min="1037" max="1037" width="9.36328125" style="13" bestFit="1" customWidth="1"/>
    <col min="1038" max="1280" width="9.08984375" style="13"/>
    <col min="1281" max="1281" width="4.36328125" style="13" customWidth="1"/>
    <col min="1282" max="1282" width="27.54296875" style="13" bestFit="1" customWidth="1"/>
    <col min="1283" max="1283" width="27.36328125" style="13" customWidth="1"/>
    <col min="1284" max="1284" width="8.08984375" style="13" bestFit="1" customWidth="1"/>
    <col min="1285" max="1285" width="6.54296875" style="13" bestFit="1" customWidth="1"/>
    <col min="1286" max="1286" width="7.54296875" style="13" customWidth="1"/>
    <col min="1287" max="1287" width="6.54296875" style="13" bestFit="1" customWidth="1"/>
    <col min="1288" max="1288" width="7.08984375" style="13" bestFit="1" customWidth="1"/>
    <col min="1289" max="1289" width="6.54296875" style="13" bestFit="1" customWidth="1"/>
    <col min="1290" max="1290" width="7.08984375" style="13" bestFit="1" customWidth="1"/>
    <col min="1291" max="1291" width="6.54296875" style="13" bestFit="1" customWidth="1"/>
    <col min="1292" max="1292" width="7.08984375" style="13" bestFit="1" customWidth="1"/>
    <col min="1293" max="1293" width="9.36328125" style="13" bestFit="1" customWidth="1"/>
    <col min="1294" max="1536" width="9.08984375" style="13"/>
    <col min="1537" max="1537" width="4.36328125" style="13" customWidth="1"/>
    <col min="1538" max="1538" width="27.54296875" style="13" bestFit="1" customWidth="1"/>
    <col min="1539" max="1539" width="27.36328125" style="13" customWidth="1"/>
    <col min="1540" max="1540" width="8.08984375" style="13" bestFit="1" customWidth="1"/>
    <col min="1541" max="1541" width="6.54296875" style="13" bestFit="1" customWidth="1"/>
    <col min="1542" max="1542" width="7.54296875" style="13" customWidth="1"/>
    <col min="1543" max="1543" width="6.54296875" style="13" bestFit="1" customWidth="1"/>
    <col min="1544" max="1544" width="7.08984375" style="13" bestFit="1" customWidth="1"/>
    <col min="1545" max="1545" width="6.54296875" style="13" bestFit="1" customWidth="1"/>
    <col min="1546" max="1546" width="7.08984375" style="13" bestFit="1" customWidth="1"/>
    <col min="1547" max="1547" width="6.54296875" style="13" bestFit="1" customWidth="1"/>
    <col min="1548" max="1548" width="7.08984375" style="13" bestFit="1" customWidth="1"/>
    <col min="1549" max="1549" width="9.36328125" style="13" bestFit="1" customWidth="1"/>
    <col min="1550" max="1792" width="9.08984375" style="13"/>
    <col min="1793" max="1793" width="4.36328125" style="13" customWidth="1"/>
    <col min="1794" max="1794" width="27.54296875" style="13" bestFit="1" customWidth="1"/>
    <col min="1795" max="1795" width="27.36328125" style="13" customWidth="1"/>
    <col min="1796" max="1796" width="8.08984375" style="13" bestFit="1" customWidth="1"/>
    <col min="1797" max="1797" width="6.54296875" style="13" bestFit="1" customWidth="1"/>
    <col min="1798" max="1798" width="7.54296875" style="13" customWidth="1"/>
    <col min="1799" max="1799" width="6.54296875" style="13" bestFit="1" customWidth="1"/>
    <col min="1800" max="1800" width="7.08984375" style="13" bestFit="1" customWidth="1"/>
    <col min="1801" max="1801" width="6.54296875" style="13" bestFit="1" customWidth="1"/>
    <col min="1802" max="1802" width="7.08984375" style="13" bestFit="1" customWidth="1"/>
    <col min="1803" max="1803" width="6.54296875" style="13" bestFit="1" customWidth="1"/>
    <col min="1804" max="1804" width="7.08984375" style="13" bestFit="1" customWidth="1"/>
    <col min="1805" max="1805" width="9.36328125" style="13" bestFit="1" customWidth="1"/>
    <col min="1806" max="2048" width="9.08984375" style="13"/>
    <col min="2049" max="2049" width="4.36328125" style="13" customWidth="1"/>
    <col min="2050" max="2050" width="27.54296875" style="13" bestFit="1" customWidth="1"/>
    <col min="2051" max="2051" width="27.36328125" style="13" customWidth="1"/>
    <col min="2052" max="2052" width="8.08984375" style="13" bestFit="1" customWidth="1"/>
    <col min="2053" max="2053" width="6.54296875" style="13" bestFit="1" customWidth="1"/>
    <col min="2054" max="2054" width="7.54296875" style="13" customWidth="1"/>
    <col min="2055" max="2055" width="6.54296875" style="13" bestFit="1" customWidth="1"/>
    <col min="2056" max="2056" width="7.08984375" style="13" bestFit="1" customWidth="1"/>
    <col min="2057" max="2057" width="6.54296875" style="13" bestFit="1" customWidth="1"/>
    <col min="2058" max="2058" width="7.08984375" style="13" bestFit="1" customWidth="1"/>
    <col min="2059" max="2059" width="6.54296875" style="13" bestFit="1" customWidth="1"/>
    <col min="2060" max="2060" width="7.08984375" style="13" bestFit="1" customWidth="1"/>
    <col min="2061" max="2061" width="9.36328125" style="13" bestFit="1" customWidth="1"/>
    <col min="2062" max="2304" width="9.08984375" style="13"/>
    <col min="2305" max="2305" width="4.36328125" style="13" customWidth="1"/>
    <col min="2306" max="2306" width="27.54296875" style="13" bestFit="1" customWidth="1"/>
    <col min="2307" max="2307" width="27.36328125" style="13" customWidth="1"/>
    <col min="2308" max="2308" width="8.08984375" style="13" bestFit="1" customWidth="1"/>
    <col min="2309" max="2309" width="6.54296875" style="13" bestFit="1" customWidth="1"/>
    <col min="2310" max="2310" width="7.54296875" style="13" customWidth="1"/>
    <col min="2311" max="2311" width="6.54296875" style="13" bestFit="1" customWidth="1"/>
    <col min="2312" max="2312" width="7.08984375" style="13" bestFit="1" customWidth="1"/>
    <col min="2313" max="2313" width="6.54296875" style="13" bestFit="1" customWidth="1"/>
    <col min="2314" max="2314" width="7.08984375" style="13" bestFit="1" customWidth="1"/>
    <col min="2315" max="2315" width="6.54296875" style="13" bestFit="1" customWidth="1"/>
    <col min="2316" max="2316" width="7.08984375" style="13" bestFit="1" customWidth="1"/>
    <col min="2317" max="2317" width="9.36328125" style="13" bestFit="1" customWidth="1"/>
    <col min="2318" max="2560" width="9.08984375" style="13"/>
    <col min="2561" max="2561" width="4.36328125" style="13" customWidth="1"/>
    <col min="2562" max="2562" width="27.54296875" style="13" bestFit="1" customWidth="1"/>
    <col min="2563" max="2563" width="27.36328125" style="13" customWidth="1"/>
    <col min="2564" max="2564" width="8.08984375" style="13" bestFit="1" customWidth="1"/>
    <col min="2565" max="2565" width="6.54296875" style="13" bestFit="1" customWidth="1"/>
    <col min="2566" max="2566" width="7.54296875" style="13" customWidth="1"/>
    <col min="2567" max="2567" width="6.54296875" style="13" bestFit="1" customWidth="1"/>
    <col min="2568" max="2568" width="7.08984375" style="13" bestFit="1" customWidth="1"/>
    <col min="2569" max="2569" width="6.54296875" style="13" bestFit="1" customWidth="1"/>
    <col min="2570" max="2570" width="7.08984375" style="13" bestFit="1" customWidth="1"/>
    <col min="2571" max="2571" width="6.54296875" style="13" bestFit="1" customWidth="1"/>
    <col min="2572" max="2572" width="7.08984375" style="13" bestFit="1" customWidth="1"/>
    <col min="2573" max="2573" width="9.36328125" style="13" bestFit="1" customWidth="1"/>
    <col min="2574" max="2816" width="9.08984375" style="13"/>
    <col min="2817" max="2817" width="4.36328125" style="13" customWidth="1"/>
    <col min="2818" max="2818" width="27.54296875" style="13" bestFit="1" customWidth="1"/>
    <col min="2819" max="2819" width="27.36328125" style="13" customWidth="1"/>
    <col min="2820" max="2820" width="8.08984375" style="13" bestFit="1" customWidth="1"/>
    <col min="2821" max="2821" width="6.54296875" style="13" bestFit="1" customWidth="1"/>
    <col min="2822" max="2822" width="7.54296875" style="13" customWidth="1"/>
    <col min="2823" max="2823" width="6.54296875" style="13" bestFit="1" customWidth="1"/>
    <col min="2824" max="2824" width="7.08984375" style="13" bestFit="1" customWidth="1"/>
    <col min="2825" max="2825" width="6.54296875" style="13" bestFit="1" customWidth="1"/>
    <col min="2826" max="2826" width="7.08984375" style="13" bestFit="1" customWidth="1"/>
    <col min="2827" max="2827" width="6.54296875" style="13" bestFit="1" customWidth="1"/>
    <col min="2828" max="2828" width="7.08984375" style="13" bestFit="1" customWidth="1"/>
    <col min="2829" max="2829" width="9.36328125" style="13" bestFit="1" customWidth="1"/>
    <col min="2830" max="3072" width="9.08984375" style="13"/>
    <col min="3073" max="3073" width="4.36328125" style="13" customWidth="1"/>
    <col min="3074" max="3074" width="27.54296875" style="13" bestFit="1" customWidth="1"/>
    <col min="3075" max="3075" width="27.36328125" style="13" customWidth="1"/>
    <col min="3076" max="3076" width="8.08984375" style="13" bestFit="1" customWidth="1"/>
    <col min="3077" max="3077" width="6.54296875" style="13" bestFit="1" customWidth="1"/>
    <col min="3078" max="3078" width="7.54296875" style="13" customWidth="1"/>
    <col min="3079" max="3079" width="6.54296875" style="13" bestFit="1" customWidth="1"/>
    <col min="3080" max="3080" width="7.08984375" style="13" bestFit="1" customWidth="1"/>
    <col min="3081" max="3081" width="6.54296875" style="13" bestFit="1" customWidth="1"/>
    <col min="3082" max="3082" width="7.08984375" style="13" bestFit="1" customWidth="1"/>
    <col min="3083" max="3083" width="6.54296875" style="13" bestFit="1" customWidth="1"/>
    <col min="3084" max="3084" width="7.08984375" style="13" bestFit="1" customWidth="1"/>
    <col min="3085" max="3085" width="9.36328125" style="13" bestFit="1" customWidth="1"/>
    <col min="3086" max="3328" width="9.08984375" style="13"/>
    <col min="3329" max="3329" width="4.36328125" style="13" customWidth="1"/>
    <col min="3330" max="3330" width="27.54296875" style="13" bestFit="1" customWidth="1"/>
    <col min="3331" max="3331" width="27.36328125" style="13" customWidth="1"/>
    <col min="3332" max="3332" width="8.08984375" style="13" bestFit="1" customWidth="1"/>
    <col min="3333" max="3333" width="6.54296875" style="13" bestFit="1" customWidth="1"/>
    <col min="3334" max="3334" width="7.54296875" style="13" customWidth="1"/>
    <col min="3335" max="3335" width="6.54296875" style="13" bestFit="1" customWidth="1"/>
    <col min="3336" max="3336" width="7.08984375" style="13" bestFit="1" customWidth="1"/>
    <col min="3337" max="3337" width="6.54296875" style="13" bestFit="1" customWidth="1"/>
    <col min="3338" max="3338" width="7.08984375" style="13" bestFit="1" customWidth="1"/>
    <col min="3339" max="3339" width="6.54296875" style="13" bestFit="1" customWidth="1"/>
    <col min="3340" max="3340" width="7.08984375" style="13" bestFit="1" customWidth="1"/>
    <col min="3341" max="3341" width="9.36328125" style="13" bestFit="1" customWidth="1"/>
    <col min="3342" max="3584" width="9.08984375" style="13"/>
    <col min="3585" max="3585" width="4.36328125" style="13" customWidth="1"/>
    <col min="3586" max="3586" width="27.54296875" style="13" bestFit="1" customWidth="1"/>
    <col min="3587" max="3587" width="27.36328125" style="13" customWidth="1"/>
    <col min="3588" max="3588" width="8.08984375" style="13" bestFit="1" customWidth="1"/>
    <col min="3589" max="3589" width="6.54296875" style="13" bestFit="1" customWidth="1"/>
    <col min="3590" max="3590" width="7.54296875" style="13" customWidth="1"/>
    <col min="3591" max="3591" width="6.54296875" style="13" bestFit="1" customWidth="1"/>
    <col min="3592" max="3592" width="7.08984375" style="13" bestFit="1" customWidth="1"/>
    <col min="3593" max="3593" width="6.54296875" style="13" bestFit="1" customWidth="1"/>
    <col min="3594" max="3594" width="7.08984375" style="13" bestFit="1" customWidth="1"/>
    <col min="3595" max="3595" width="6.54296875" style="13" bestFit="1" customWidth="1"/>
    <col min="3596" max="3596" width="7.08984375" style="13" bestFit="1" customWidth="1"/>
    <col min="3597" max="3597" width="9.36328125" style="13" bestFit="1" customWidth="1"/>
    <col min="3598" max="3840" width="9.08984375" style="13"/>
    <col min="3841" max="3841" width="4.36328125" style="13" customWidth="1"/>
    <col min="3842" max="3842" width="27.54296875" style="13" bestFit="1" customWidth="1"/>
    <col min="3843" max="3843" width="27.36328125" style="13" customWidth="1"/>
    <col min="3844" max="3844" width="8.08984375" style="13" bestFit="1" customWidth="1"/>
    <col min="3845" max="3845" width="6.54296875" style="13" bestFit="1" customWidth="1"/>
    <col min="3846" max="3846" width="7.54296875" style="13" customWidth="1"/>
    <col min="3847" max="3847" width="6.54296875" style="13" bestFit="1" customWidth="1"/>
    <col min="3848" max="3848" width="7.08984375" style="13" bestFit="1" customWidth="1"/>
    <col min="3849" max="3849" width="6.54296875" style="13" bestFit="1" customWidth="1"/>
    <col min="3850" max="3850" width="7.08984375" style="13" bestFit="1" customWidth="1"/>
    <col min="3851" max="3851" width="6.54296875" style="13" bestFit="1" customWidth="1"/>
    <col min="3852" max="3852" width="7.08984375" style="13" bestFit="1" customWidth="1"/>
    <col min="3853" max="3853" width="9.36328125" style="13" bestFit="1" customWidth="1"/>
    <col min="3854" max="4096" width="9.08984375" style="13"/>
    <col min="4097" max="4097" width="4.36328125" style="13" customWidth="1"/>
    <col min="4098" max="4098" width="27.54296875" style="13" bestFit="1" customWidth="1"/>
    <col min="4099" max="4099" width="27.36328125" style="13" customWidth="1"/>
    <col min="4100" max="4100" width="8.08984375" style="13" bestFit="1" customWidth="1"/>
    <col min="4101" max="4101" width="6.54296875" style="13" bestFit="1" customWidth="1"/>
    <col min="4102" max="4102" width="7.54296875" style="13" customWidth="1"/>
    <col min="4103" max="4103" width="6.54296875" style="13" bestFit="1" customWidth="1"/>
    <col min="4104" max="4104" width="7.08984375" style="13" bestFit="1" customWidth="1"/>
    <col min="4105" max="4105" width="6.54296875" style="13" bestFit="1" customWidth="1"/>
    <col min="4106" max="4106" width="7.08984375" style="13" bestFit="1" customWidth="1"/>
    <col min="4107" max="4107" width="6.54296875" style="13" bestFit="1" customWidth="1"/>
    <col min="4108" max="4108" width="7.08984375" style="13" bestFit="1" customWidth="1"/>
    <col min="4109" max="4109" width="9.36328125" style="13" bestFit="1" customWidth="1"/>
    <col min="4110" max="4352" width="9.08984375" style="13"/>
    <col min="4353" max="4353" width="4.36328125" style="13" customWidth="1"/>
    <col min="4354" max="4354" width="27.54296875" style="13" bestFit="1" customWidth="1"/>
    <col min="4355" max="4355" width="27.36328125" style="13" customWidth="1"/>
    <col min="4356" max="4356" width="8.08984375" style="13" bestFit="1" customWidth="1"/>
    <col min="4357" max="4357" width="6.54296875" style="13" bestFit="1" customWidth="1"/>
    <col min="4358" max="4358" width="7.54296875" style="13" customWidth="1"/>
    <col min="4359" max="4359" width="6.54296875" style="13" bestFit="1" customWidth="1"/>
    <col min="4360" max="4360" width="7.08984375" style="13" bestFit="1" customWidth="1"/>
    <col min="4361" max="4361" width="6.54296875" style="13" bestFit="1" customWidth="1"/>
    <col min="4362" max="4362" width="7.08984375" style="13" bestFit="1" customWidth="1"/>
    <col min="4363" max="4363" width="6.54296875" style="13" bestFit="1" customWidth="1"/>
    <col min="4364" max="4364" width="7.08984375" style="13" bestFit="1" customWidth="1"/>
    <col min="4365" max="4365" width="9.36328125" style="13" bestFit="1" customWidth="1"/>
    <col min="4366" max="4608" width="9.08984375" style="13"/>
    <col min="4609" max="4609" width="4.36328125" style="13" customWidth="1"/>
    <col min="4610" max="4610" width="27.54296875" style="13" bestFit="1" customWidth="1"/>
    <col min="4611" max="4611" width="27.36328125" style="13" customWidth="1"/>
    <col min="4612" max="4612" width="8.08984375" style="13" bestFit="1" customWidth="1"/>
    <col min="4613" max="4613" width="6.54296875" style="13" bestFit="1" customWidth="1"/>
    <col min="4614" max="4614" width="7.54296875" style="13" customWidth="1"/>
    <col min="4615" max="4615" width="6.54296875" style="13" bestFit="1" customWidth="1"/>
    <col min="4616" max="4616" width="7.08984375" style="13" bestFit="1" customWidth="1"/>
    <col min="4617" max="4617" width="6.54296875" style="13" bestFit="1" customWidth="1"/>
    <col min="4618" max="4618" width="7.08984375" style="13" bestFit="1" customWidth="1"/>
    <col min="4619" max="4619" width="6.54296875" style="13" bestFit="1" customWidth="1"/>
    <col min="4620" max="4620" width="7.08984375" style="13" bestFit="1" customWidth="1"/>
    <col min="4621" max="4621" width="9.36328125" style="13" bestFit="1" customWidth="1"/>
    <col min="4622" max="4864" width="9.08984375" style="13"/>
    <col min="4865" max="4865" width="4.36328125" style="13" customWidth="1"/>
    <col min="4866" max="4866" width="27.54296875" style="13" bestFit="1" customWidth="1"/>
    <col min="4867" max="4867" width="27.36328125" style="13" customWidth="1"/>
    <col min="4868" max="4868" width="8.08984375" style="13" bestFit="1" customWidth="1"/>
    <col min="4869" max="4869" width="6.54296875" style="13" bestFit="1" customWidth="1"/>
    <col min="4870" max="4870" width="7.54296875" style="13" customWidth="1"/>
    <col min="4871" max="4871" width="6.54296875" style="13" bestFit="1" customWidth="1"/>
    <col min="4872" max="4872" width="7.08984375" style="13" bestFit="1" customWidth="1"/>
    <col min="4873" max="4873" width="6.54296875" style="13" bestFit="1" customWidth="1"/>
    <col min="4874" max="4874" width="7.08984375" style="13" bestFit="1" customWidth="1"/>
    <col min="4875" max="4875" width="6.54296875" style="13" bestFit="1" customWidth="1"/>
    <col min="4876" max="4876" width="7.08984375" style="13" bestFit="1" customWidth="1"/>
    <col min="4877" max="4877" width="9.36328125" style="13" bestFit="1" customWidth="1"/>
    <col min="4878" max="5120" width="9.08984375" style="13"/>
    <col min="5121" max="5121" width="4.36328125" style="13" customWidth="1"/>
    <col min="5122" max="5122" width="27.54296875" style="13" bestFit="1" customWidth="1"/>
    <col min="5123" max="5123" width="27.36328125" style="13" customWidth="1"/>
    <col min="5124" max="5124" width="8.08984375" style="13" bestFit="1" customWidth="1"/>
    <col min="5125" max="5125" width="6.54296875" style="13" bestFit="1" customWidth="1"/>
    <col min="5126" max="5126" width="7.54296875" style="13" customWidth="1"/>
    <col min="5127" max="5127" width="6.54296875" style="13" bestFit="1" customWidth="1"/>
    <col min="5128" max="5128" width="7.08984375" style="13" bestFit="1" customWidth="1"/>
    <col min="5129" max="5129" width="6.54296875" style="13" bestFit="1" customWidth="1"/>
    <col min="5130" max="5130" width="7.08984375" style="13" bestFit="1" customWidth="1"/>
    <col min="5131" max="5131" width="6.54296875" style="13" bestFit="1" customWidth="1"/>
    <col min="5132" max="5132" width="7.08984375" style="13" bestFit="1" customWidth="1"/>
    <col min="5133" max="5133" width="9.36328125" style="13" bestFit="1" customWidth="1"/>
    <col min="5134" max="5376" width="9.08984375" style="13"/>
    <col min="5377" max="5377" width="4.36328125" style="13" customWidth="1"/>
    <col min="5378" max="5378" width="27.54296875" style="13" bestFit="1" customWidth="1"/>
    <col min="5379" max="5379" width="27.36328125" style="13" customWidth="1"/>
    <col min="5380" max="5380" width="8.08984375" style="13" bestFit="1" customWidth="1"/>
    <col min="5381" max="5381" width="6.54296875" style="13" bestFit="1" customWidth="1"/>
    <col min="5382" max="5382" width="7.54296875" style="13" customWidth="1"/>
    <col min="5383" max="5383" width="6.54296875" style="13" bestFit="1" customWidth="1"/>
    <col min="5384" max="5384" width="7.08984375" style="13" bestFit="1" customWidth="1"/>
    <col min="5385" max="5385" width="6.54296875" style="13" bestFit="1" customWidth="1"/>
    <col min="5386" max="5386" width="7.08984375" style="13" bestFit="1" customWidth="1"/>
    <col min="5387" max="5387" width="6.54296875" style="13" bestFit="1" customWidth="1"/>
    <col min="5388" max="5388" width="7.08984375" style="13" bestFit="1" customWidth="1"/>
    <col min="5389" max="5389" width="9.36328125" style="13" bestFit="1" customWidth="1"/>
    <col min="5390" max="5632" width="9.08984375" style="13"/>
    <col min="5633" max="5633" width="4.36328125" style="13" customWidth="1"/>
    <col min="5634" max="5634" width="27.54296875" style="13" bestFit="1" customWidth="1"/>
    <col min="5635" max="5635" width="27.36328125" style="13" customWidth="1"/>
    <col min="5636" max="5636" width="8.08984375" style="13" bestFit="1" customWidth="1"/>
    <col min="5637" max="5637" width="6.54296875" style="13" bestFit="1" customWidth="1"/>
    <col min="5638" max="5638" width="7.54296875" style="13" customWidth="1"/>
    <col min="5639" max="5639" width="6.54296875" style="13" bestFit="1" customWidth="1"/>
    <col min="5640" max="5640" width="7.08984375" style="13" bestFit="1" customWidth="1"/>
    <col min="5641" max="5641" width="6.54296875" style="13" bestFit="1" customWidth="1"/>
    <col min="5642" max="5642" width="7.08984375" style="13" bestFit="1" customWidth="1"/>
    <col min="5643" max="5643" width="6.54296875" style="13" bestFit="1" customWidth="1"/>
    <col min="5644" max="5644" width="7.08984375" style="13" bestFit="1" customWidth="1"/>
    <col min="5645" max="5645" width="9.36328125" style="13" bestFit="1" customWidth="1"/>
    <col min="5646" max="5888" width="9.08984375" style="13"/>
    <col min="5889" max="5889" width="4.36328125" style="13" customWidth="1"/>
    <col min="5890" max="5890" width="27.54296875" style="13" bestFit="1" customWidth="1"/>
    <col min="5891" max="5891" width="27.36328125" style="13" customWidth="1"/>
    <col min="5892" max="5892" width="8.08984375" style="13" bestFit="1" customWidth="1"/>
    <col min="5893" max="5893" width="6.54296875" style="13" bestFit="1" customWidth="1"/>
    <col min="5894" max="5894" width="7.54296875" style="13" customWidth="1"/>
    <col min="5895" max="5895" width="6.54296875" style="13" bestFit="1" customWidth="1"/>
    <col min="5896" max="5896" width="7.08984375" style="13" bestFit="1" customWidth="1"/>
    <col min="5897" max="5897" width="6.54296875" style="13" bestFit="1" customWidth="1"/>
    <col min="5898" max="5898" width="7.08984375" style="13" bestFit="1" customWidth="1"/>
    <col min="5899" max="5899" width="6.54296875" style="13" bestFit="1" customWidth="1"/>
    <col min="5900" max="5900" width="7.08984375" style="13" bestFit="1" customWidth="1"/>
    <col min="5901" max="5901" width="9.36328125" style="13" bestFit="1" customWidth="1"/>
    <col min="5902" max="6144" width="9.08984375" style="13"/>
    <col min="6145" max="6145" width="4.36328125" style="13" customWidth="1"/>
    <col min="6146" max="6146" width="27.54296875" style="13" bestFit="1" customWidth="1"/>
    <col min="6147" max="6147" width="27.36328125" style="13" customWidth="1"/>
    <col min="6148" max="6148" width="8.08984375" style="13" bestFit="1" customWidth="1"/>
    <col min="6149" max="6149" width="6.54296875" style="13" bestFit="1" customWidth="1"/>
    <col min="6150" max="6150" width="7.54296875" style="13" customWidth="1"/>
    <col min="6151" max="6151" width="6.54296875" style="13" bestFit="1" customWidth="1"/>
    <col min="6152" max="6152" width="7.08984375" style="13" bestFit="1" customWidth="1"/>
    <col min="6153" max="6153" width="6.54296875" style="13" bestFit="1" customWidth="1"/>
    <col min="6154" max="6154" width="7.08984375" style="13" bestFit="1" customWidth="1"/>
    <col min="6155" max="6155" width="6.54296875" style="13" bestFit="1" customWidth="1"/>
    <col min="6156" max="6156" width="7.08984375" style="13" bestFit="1" customWidth="1"/>
    <col min="6157" max="6157" width="9.36328125" style="13" bestFit="1" customWidth="1"/>
    <col min="6158" max="6400" width="9.08984375" style="13"/>
    <col min="6401" max="6401" width="4.36328125" style="13" customWidth="1"/>
    <col min="6402" max="6402" width="27.54296875" style="13" bestFit="1" customWidth="1"/>
    <col min="6403" max="6403" width="27.36328125" style="13" customWidth="1"/>
    <col min="6404" max="6404" width="8.08984375" style="13" bestFit="1" customWidth="1"/>
    <col min="6405" max="6405" width="6.54296875" style="13" bestFit="1" customWidth="1"/>
    <col min="6406" max="6406" width="7.54296875" style="13" customWidth="1"/>
    <col min="6407" max="6407" width="6.54296875" style="13" bestFit="1" customWidth="1"/>
    <col min="6408" max="6408" width="7.08984375" style="13" bestFit="1" customWidth="1"/>
    <col min="6409" max="6409" width="6.54296875" style="13" bestFit="1" customWidth="1"/>
    <col min="6410" max="6410" width="7.08984375" style="13" bestFit="1" customWidth="1"/>
    <col min="6411" max="6411" width="6.54296875" style="13" bestFit="1" customWidth="1"/>
    <col min="6412" max="6412" width="7.08984375" style="13" bestFit="1" customWidth="1"/>
    <col min="6413" max="6413" width="9.36328125" style="13" bestFit="1" customWidth="1"/>
    <col min="6414" max="6656" width="9.08984375" style="13"/>
    <col min="6657" max="6657" width="4.36328125" style="13" customWidth="1"/>
    <col min="6658" max="6658" width="27.54296875" style="13" bestFit="1" customWidth="1"/>
    <col min="6659" max="6659" width="27.36328125" style="13" customWidth="1"/>
    <col min="6660" max="6660" width="8.08984375" style="13" bestFit="1" customWidth="1"/>
    <col min="6661" max="6661" width="6.54296875" style="13" bestFit="1" customWidth="1"/>
    <col min="6662" max="6662" width="7.54296875" style="13" customWidth="1"/>
    <col min="6663" max="6663" width="6.54296875" style="13" bestFit="1" customWidth="1"/>
    <col min="6664" max="6664" width="7.08984375" style="13" bestFit="1" customWidth="1"/>
    <col min="6665" max="6665" width="6.54296875" style="13" bestFit="1" customWidth="1"/>
    <col min="6666" max="6666" width="7.08984375" style="13" bestFit="1" customWidth="1"/>
    <col min="6667" max="6667" width="6.54296875" style="13" bestFit="1" customWidth="1"/>
    <col min="6668" max="6668" width="7.08984375" style="13" bestFit="1" customWidth="1"/>
    <col min="6669" max="6669" width="9.36328125" style="13" bestFit="1" customWidth="1"/>
    <col min="6670" max="6912" width="9.08984375" style="13"/>
    <col min="6913" max="6913" width="4.36328125" style="13" customWidth="1"/>
    <col min="6914" max="6914" width="27.54296875" style="13" bestFit="1" customWidth="1"/>
    <col min="6915" max="6915" width="27.36328125" style="13" customWidth="1"/>
    <col min="6916" max="6916" width="8.08984375" style="13" bestFit="1" customWidth="1"/>
    <col min="6917" max="6917" width="6.54296875" style="13" bestFit="1" customWidth="1"/>
    <col min="6918" max="6918" width="7.54296875" style="13" customWidth="1"/>
    <col min="6919" max="6919" width="6.54296875" style="13" bestFit="1" customWidth="1"/>
    <col min="6920" max="6920" width="7.08984375" style="13" bestFit="1" customWidth="1"/>
    <col min="6921" max="6921" width="6.54296875" style="13" bestFit="1" customWidth="1"/>
    <col min="6922" max="6922" width="7.08984375" style="13" bestFit="1" customWidth="1"/>
    <col min="6923" max="6923" width="6.54296875" style="13" bestFit="1" customWidth="1"/>
    <col min="6924" max="6924" width="7.08984375" style="13" bestFit="1" customWidth="1"/>
    <col min="6925" max="6925" width="9.36328125" style="13" bestFit="1" customWidth="1"/>
    <col min="6926" max="7168" width="9.08984375" style="13"/>
    <col min="7169" max="7169" width="4.36328125" style="13" customWidth="1"/>
    <col min="7170" max="7170" width="27.54296875" style="13" bestFit="1" customWidth="1"/>
    <col min="7171" max="7171" width="27.36328125" style="13" customWidth="1"/>
    <col min="7172" max="7172" width="8.08984375" style="13" bestFit="1" customWidth="1"/>
    <col min="7173" max="7173" width="6.54296875" style="13" bestFit="1" customWidth="1"/>
    <col min="7174" max="7174" width="7.54296875" style="13" customWidth="1"/>
    <col min="7175" max="7175" width="6.54296875" style="13" bestFit="1" customWidth="1"/>
    <col min="7176" max="7176" width="7.08984375" style="13" bestFit="1" customWidth="1"/>
    <col min="7177" max="7177" width="6.54296875" style="13" bestFit="1" customWidth="1"/>
    <col min="7178" max="7178" width="7.08984375" style="13" bestFit="1" customWidth="1"/>
    <col min="7179" max="7179" width="6.54296875" style="13" bestFit="1" customWidth="1"/>
    <col min="7180" max="7180" width="7.08984375" style="13" bestFit="1" customWidth="1"/>
    <col min="7181" max="7181" width="9.36328125" style="13" bestFit="1" customWidth="1"/>
    <col min="7182" max="7424" width="9.08984375" style="13"/>
    <col min="7425" max="7425" width="4.36328125" style="13" customWidth="1"/>
    <col min="7426" max="7426" width="27.54296875" style="13" bestFit="1" customWidth="1"/>
    <col min="7427" max="7427" width="27.36328125" style="13" customWidth="1"/>
    <col min="7428" max="7428" width="8.08984375" style="13" bestFit="1" customWidth="1"/>
    <col min="7429" max="7429" width="6.54296875" style="13" bestFit="1" customWidth="1"/>
    <col min="7430" max="7430" width="7.54296875" style="13" customWidth="1"/>
    <col min="7431" max="7431" width="6.54296875" style="13" bestFit="1" customWidth="1"/>
    <col min="7432" max="7432" width="7.08984375" style="13" bestFit="1" customWidth="1"/>
    <col min="7433" max="7433" width="6.54296875" style="13" bestFit="1" customWidth="1"/>
    <col min="7434" max="7434" width="7.08984375" style="13" bestFit="1" customWidth="1"/>
    <col min="7435" max="7435" width="6.54296875" style="13" bestFit="1" customWidth="1"/>
    <col min="7436" max="7436" width="7.08984375" style="13" bestFit="1" customWidth="1"/>
    <col min="7437" max="7437" width="9.36328125" style="13" bestFit="1" customWidth="1"/>
    <col min="7438" max="7680" width="9.08984375" style="13"/>
    <col min="7681" max="7681" width="4.36328125" style="13" customWidth="1"/>
    <col min="7682" max="7682" width="27.54296875" style="13" bestFit="1" customWidth="1"/>
    <col min="7683" max="7683" width="27.36328125" style="13" customWidth="1"/>
    <col min="7684" max="7684" width="8.08984375" style="13" bestFit="1" customWidth="1"/>
    <col min="7685" max="7685" width="6.54296875" style="13" bestFit="1" customWidth="1"/>
    <col min="7686" max="7686" width="7.54296875" style="13" customWidth="1"/>
    <col min="7687" max="7687" width="6.54296875" style="13" bestFit="1" customWidth="1"/>
    <col min="7688" max="7688" width="7.08984375" style="13" bestFit="1" customWidth="1"/>
    <col min="7689" max="7689" width="6.54296875" style="13" bestFit="1" customWidth="1"/>
    <col min="7690" max="7690" width="7.08984375" style="13" bestFit="1" customWidth="1"/>
    <col min="7691" max="7691" width="6.54296875" style="13" bestFit="1" customWidth="1"/>
    <col min="7692" max="7692" width="7.08984375" style="13" bestFit="1" customWidth="1"/>
    <col min="7693" max="7693" width="9.36328125" style="13" bestFit="1" customWidth="1"/>
    <col min="7694" max="7936" width="9.08984375" style="13"/>
    <col min="7937" max="7937" width="4.36328125" style="13" customWidth="1"/>
    <col min="7938" max="7938" width="27.54296875" style="13" bestFit="1" customWidth="1"/>
    <col min="7939" max="7939" width="27.36328125" style="13" customWidth="1"/>
    <col min="7940" max="7940" width="8.08984375" style="13" bestFit="1" customWidth="1"/>
    <col min="7941" max="7941" width="6.54296875" style="13" bestFit="1" customWidth="1"/>
    <col min="7942" max="7942" width="7.54296875" style="13" customWidth="1"/>
    <col min="7943" max="7943" width="6.54296875" style="13" bestFit="1" customWidth="1"/>
    <col min="7944" max="7944" width="7.08984375" style="13" bestFit="1" customWidth="1"/>
    <col min="7945" max="7945" width="6.54296875" style="13" bestFit="1" customWidth="1"/>
    <col min="7946" max="7946" width="7.08984375" style="13" bestFit="1" customWidth="1"/>
    <col min="7947" max="7947" width="6.54296875" style="13" bestFit="1" customWidth="1"/>
    <col min="7948" max="7948" width="7.08984375" style="13" bestFit="1" customWidth="1"/>
    <col min="7949" max="7949" width="9.36328125" style="13" bestFit="1" customWidth="1"/>
    <col min="7950" max="8192" width="9.08984375" style="13"/>
    <col min="8193" max="8193" width="4.36328125" style="13" customWidth="1"/>
    <col min="8194" max="8194" width="27.54296875" style="13" bestFit="1" customWidth="1"/>
    <col min="8195" max="8195" width="27.36328125" style="13" customWidth="1"/>
    <col min="8196" max="8196" width="8.08984375" style="13" bestFit="1" customWidth="1"/>
    <col min="8197" max="8197" width="6.54296875" style="13" bestFit="1" customWidth="1"/>
    <col min="8198" max="8198" width="7.54296875" style="13" customWidth="1"/>
    <col min="8199" max="8199" width="6.54296875" style="13" bestFit="1" customWidth="1"/>
    <col min="8200" max="8200" width="7.08984375" style="13" bestFit="1" customWidth="1"/>
    <col min="8201" max="8201" width="6.54296875" style="13" bestFit="1" customWidth="1"/>
    <col min="8202" max="8202" width="7.08984375" style="13" bestFit="1" customWidth="1"/>
    <col min="8203" max="8203" width="6.54296875" style="13" bestFit="1" customWidth="1"/>
    <col min="8204" max="8204" width="7.08984375" style="13" bestFit="1" customWidth="1"/>
    <col min="8205" max="8205" width="9.36328125" style="13" bestFit="1" customWidth="1"/>
    <col min="8206" max="8448" width="9.08984375" style="13"/>
    <col min="8449" max="8449" width="4.36328125" style="13" customWidth="1"/>
    <col min="8450" max="8450" width="27.54296875" style="13" bestFit="1" customWidth="1"/>
    <col min="8451" max="8451" width="27.36328125" style="13" customWidth="1"/>
    <col min="8452" max="8452" width="8.08984375" style="13" bestFit="1" customWidth="1"/>
    <col min="8453" max="8453" width="6.54296875" style="13" bestFit="1" customWidth="1"/>
    <col min="8454" max="8454" width="7.54296875" style="13" customWidth="1"/>
    <col min="8455" max="8455" width="6.54296875" style="13" bestFit="1" customWidth="1"/>
    <col min="8456" max="8456" width="7.08984375" style="13" bestFit="1" customWidth="1"/>
    <col min="8457" max="8457" width="6.54296875" style="13" bestFit="1" customWidth="1"/>
    <col min="8458" max="8458" width="7.08984375" style="13" bestFit="1" customWidth="1"/>
    <col min="8459" max="8459" width="6.54296875" style="13" bestFit="1" customWidth="1"/>
    <col min="8460" max="8460" width="7.08984375" style="13" bestFit="1" customWidth="1"/>
    <col min="8461" max="8461" width="9.36328125" style="13" bestFit="1" customWidth="1"/>
    <col min="8462" max="8704" width="9.08984375" style="13"/>
    <col min="8705" max="8705" width="4.36328125" style="13" customWidth="1"/>
    <col min="8706" max="8706" width="27.54296875" style="13" bestFit="1" customWidth="1"/>
    <col min="8707" max="8707" width="27.36328125" style="13" customWidth="1"/>
    <col min="8708" max="8708" width="8.08984375" style="13" bestFit="1" customWidth="1"/>
    <col min="8709" max="8709" width="6.54296875" style="13" bestFit="1" customWidth="1"/>
    <col min="8710" max="8710" width="7.54296875" style="13" customWidth="1"/>
    <col min="8711" max="8711" width="6.54296875" style="13" bestFit="1" customWidth="1"/>
    <col min="8712" max="8712" width="7.08984375" style="13" bestFit="1" customWidth="1"/>
    <col min="8713" max="8713" width="6.54296875" style="13" bestFit="1" customWidth="1"/>
    <col min="8714" max="8714" width="7.08984375" style="13" bestFit="1" customWidth="1"/>
    <col min="8715" max="8715" width="6.54296875" style="13" bestFit="1" customWidth="1"/>
    <col min="8716" max="8716" width="7.08984375" style="13" bestFit="1" customWidth="1"/>
    <col min="8717" max="8717" width="9.36328125" style="13" bestFit="1" customWidth="1"/>
    <col min="8718" max="8960" width="9.08984375" style="13"/>
    <col min="8961" max="8961" width="4.36328125" style="13" customWidth="1"/>
    <col min="8962" max="8962" width="27.54296875" style="13" bestFit="1" customWidth="1"/>
    <col min="8963" max="8963" width="27.36328125" style="13" customWidth="1"/>
    <col min="8964" max="8964" width="8.08984375" style="13" bestFit="1" customWidth="1"/>
    <col min="8965" max="8965" width="6.54296875" style="13" bestFit="1" customWidth="1"/>
    <col min="8966" max="8966" width="7.54296875" style="13" customWidth="1"/>
    <col min="8967" max="8967" width="6.54296875" style="13" bestFit="1" customWidth="1"/>
    <col min="8968" max="8968" width="7.08984375" style="13" bestFit="1" customWidth="1"/>
    <col min="8969" max="8969" width="6.54296875" style="13" bestFit="1" customWidth="1"/>
    <col min="8970" max="8970" width="7.08984375" style="13" bestFit="1" customWidth="1"/>
    <col min="8971" max="8971" width="6.54296875" style="13" bestFit="1" customWidth="1"/>
    <col min="8972" max="8972" width="7.08984375" style="13" bestFit="1" customWidth="1"/>
    <col min="8973" max="8973" width="9.36328125" style="13" bestFit="1" customWidth="1"/>
    <col min="8974" max="9216" width="9.08984375" style="13"/>
    <col min="9217" max="9217" width="4.36328125" style="13" customWidth="1"/>
    <col min="9218" max="9218" width="27.54296875" style="13" bestFit="1" customWidth="1"/>
    <col min="9219" max="9219" width="27.36328125" style="13" customWidth="1"/>
    <col min="9220" max="9220" width="8.08984375" style="13" bestFit="1" customWidth="1"/>
    <col min="9221" max="9221" width="6.54296875" style="13" bestFit="1" customWidth="1"/>
    <col min="9222" max="9222" width="7.54296875" style="13" customWidth="1"/>
    <col min="9223" max="9223" width="6.54296875" style="13" bestFit="1" customWidth="1"/>
    <col min="9224" max="9224" width="7.08984375" style="13" bestFit="1" customWidth="1"/>
    <col min="9225" max="9225" width="6.54296875" style="13" bestFit="1" customWidth="1"/>
    <col min="9226" max="9226" width="7.08984375" style="13" bestFit="1" customWidth="1"/>
    <col min="9227" max="9227" width="6.54296875" style="13" bestFit="1" customWidth="1"/>
    <col min="9228" max="9228" width="7.08984375" style="13" bestFit="1" customWidth="1"/>
    <col min="9229" max="9229" width="9.36328125" style="13" bestFit="1" customWidth="1"/>
    <col min="9230" max="9472" width="9.08984375" style="13"/>
    <col min="9473" max="9473" width="4.36328125" style="13" customWidth="1"/>
    <col min="9474" max="9474" width="27.54296875" style="13" bestFit="1" customWidth="1"/>
    <col min="9475" max="9475" width="27.36328125" style="13" customWidth="1"/>
    <col min="9476" max="9476" width="8.08984375" style="13" bestFit="1" customWidth="1"/>
    <col min="9477" max="9477" width="6.54296875" style="13" bestFit="1" customWidth="1"/>
    <col min="9478" max="9478" width="7.54296875" style="13" customWidth="1"/>
    <col min="9479" max="9479" width="6.54296875" style="13" bestFit="1" customWidth="1"/>
    <col min="9480" max="9480" width="7.08984375" style="13" bestFit="1" customWidth="1"/>
    <col min="9481" max="9481" width="6.54296875" style="13" bestFit="1" customWidth="1"/>
    <col min="9482" max="9482" width="7.08984375" style="13" bestFit="1" customWidth="1"/>
    <col min="9483" max="9483" width="6.54296875" style="13" bestFit="1" customWidth="1"/>
    <col min="9484" max="9484" width="7.08984375" style="13" bestFit="1" customWidth="1"/>
    <col min="9485" max="9485" width="9.36328125" style="13" bestFit="1" customWidth="1"/>
    <col min="9486" max="9728" width="9.08984375" style="13"/>
    <col min="9729" max="9729" width="4.36328125" style="13" customWidth="1"/>
    <col min="9730" max="9730" width="27.54296875" style="13" bestFit="1" customWidth="1"/>
    <col min="9731" max="9731" width="27.36328125" style="13" customWidth="1"/>
    <col min="9732" max="9732" width="8.08984375" style="13" bestFit="1" customWidth="1"/>
    <col min="9733" max="9733" width="6.54296875" style="13" bestFit="1" customWidth="1"/>
    <col min="9734" max="9734" width="7.54296875" style="13" customWidth="1"/>
    <col min="9735" max="9735" width="6.54296875" style="13" bestFit="1" customWidth="1"/>
    <col min="9736" max="9736" width="7.08984375" style="13" bestFit="1" customWidth="1"/>
    <col min="9737" max="9737" width="6.54296875" style="13" bestFit="1" customWidth="1"/>
    <col min="9738" max="9738" width="7.08984375" style="13" bestFit="1" customWidth="1"/>
    <col min="9739" max="9739" width="6.54296875" style="13" bestFit="1" customWidth="1"/>
    <col min="9740" max="9740" width="7.08984375" style="13" bestFit="1" customWidth="1"/>
    <col min="9741" max="9741" width="9.36328125" style="13" bestFit="1" customWidth="1"/>
    <col min="9742" max="9984" width="9.08984375" style="13"/>
    <col min="9985" max="9985" width="4.36328125" style="13" customWidth="1"/>
    <col min="9986" max="9986" width="27.54296875" style="13" bestFit="1" customWidth="1"/>
    <col min="9987" max="9987" width="27.36328125" style="13" customWidth="1"/>
    <col min="9988" max="9988" width="8.08984375" style="13" bestFit="1" customWidth="1"/>
    <col min="9989" max="9989" width="6.54296875" style="13" bestFit="1" customWidth="1"/>
    <col min="9990" max="9990" width="7.54296875" style="13" customWidth="1"/>
    <col min="9991" max="9991" width="6.54296875" style="13" bestFit="1" customWidth="1"/>
    <col min="9992" max="9992" width="7.08984375" style="13" bestFit="1" customWidth="1"/>
    <col min="9993" max="9993" width="6.54296875" style="13" bestFit="1" customWidth="1"/>
    <col min="9994" max="9994" width="7.08984375" style="13" bestFit="1" customWidth="1"/>
    <col min="9995" max="9995" width="6.54296875" style="13" bestFit="1" customWidth="1"/>
    <col min="9996" max="9996" width="7.08984375" style="13" bestFit="1" customWidth="1"/>
    <col min="9997" max="9997" width="9.36328125" style="13" bestFit="1" customWidth="1"/>
    <col min="9998" max="10240" width="9.08984375" style="13"/>
    <col min="10241" max="10241" width="4.36328125" style="13" customWidth="1"/>
    <col min="10242" max="10242" width="27.54296875" style="13" bestFit="1" customWidth="1"/>
    <col min="10243" max="10243" width="27.36328125" style="13" customWidth="1"/>
    <col min="10244" max="10244" width="8.08984375" style="13" bestFit="1" customWidth="1"/>
    <col min="10245" max="10245" width="6.54296875" style="13" bestFit="1" customWidth="1"/>
    <col min="10246" max="10246" width="7.54296875" style="13" customWidth="1"/>
    <col min="10247" max="10247" width="6.54296875" style="13" bestFit="1" customWidth="1"/>
    <col min="10248" max="10248" width="7.08984375" style="13" bestFit="1" customWidth="1"/>
    <col min="10249" max="10249" width="6.54296875" style="13" bestFit="1" customWidth="1"/>
    <col min="10250" max="10250" width="7.08984375" style="13" bestFit="1" customWidth="1"/>
    <col min="10251" max="10251" width="6.54296875" style="13" bestFit="1" customWidth="1"/>
    <col min="10252" max="10252" width="7.08984375" style="13" bestFit="1" customWidth="1"/>
    <col min="10253" max="10253" width="9.36328125" style="13" bestFit="1" customWidth="1"/>
    <col min="10254" max="10496" width="9.08984375" style="13"/>
    <col min="10497" max="10497" width="4.36328125" style="13" customWidth="1"/>
    <col min="10498" max="10498" width="27.54296875" style="13" bestFit="1" customWidth="1"/>
    <col min="10499" max="10499" width="27.36328125" style="13" customWidth="1"/>
    <col min="10500" max="10500" width="8.08984375" style="13" bestFit="1" customWidth="1"/>
    <col min="10501" max="10501" width="6.54296875" style="13" bestFit="1" customWidth="1"/>
    <col min="10502" max="10502" width="7.54296875" style="13" customWidth="1"/>
    <col min="10503" max="10503" width="6.54296875" style="13" bestFit="1" customWidth="1"/>
    <col min="10504" max="10504" width="7.08984375" style="13" bestFit="1" customWidth="1"/>
    <col min="10505" max="10505" width="6.54296875" style="13" bestFit="1" customWidth="1"/>
    <col min="10506" max="10506" width="7.08984375" style="13" bestFit="1" customWidth="1"/>
    <col min="10507" max="10507" width="6.54296875" style="13" bestFit="1" customWidth="1"/>
    <col min="10508" max="10508" width="7.08984375" style="13" bestFit="1" customWidth="1"/>
    <col min="10509" max="10509" width="9.36328125" style="13" bestFit="1" customWidth="1"/>
    <col min="10510" max="10752" width="9.08984375" style="13"/>
    <col min="10753" max="10753" width="4.36328125" style="13" customWidth="1"/>
    <col min="10754" max="10754" width="27.54296875" style="13" bestFit="1" customWidth="1"/>
    <col min="10755" max="10755" width="27.36328125" style="13" customWidth="1"/>
    <col min="10756" max="10756" width="8.08984375" style="13" bestFit="1" customWidth="1"/>
    <col min="10757" max="10757" width="6.54296875" style="13" bestFit="1" customWidth="1"/>
    <col min="10758" max="10758" width="7.54296875" style="13" customWidth="1"/>
    <col min="10759" max="10759" width="6.54296875" style="13" bestFit="1" customWidth="1"/>
    <col min="10760" max="10760" width="7.08984375" style="13" bestFit="1" customWidth="1"/>
    <col min="10761" max="10761" width="6.54296875" style="13" bestFit="1" customWidth="1"/>
    <col min="10762" max="10762" width="7.08984375" style="13" bestFit="1" customWidth="1"/>
    <col min="10763" max="10763" width="6.54296875" style="13" bestFit="1" customWidth="1"/>
    <col min="10764" max="10764" width="7.08984375" style="13" bestFit="1" customWidth="1"/>
    <col min="10765" max="10765" width="9.36328125" style="13" bestFit="1" customWidth="1"/>
    <col min="10766" max="11008" width="9.08984375" style="13"/>
    <col min="11009" max="11009" width="4.36328125" style="13" customWidth="1"/>
    <col min="11010" max="11010" width="27.54296875" style="13" bestFit="1" customWidth="1"/>
    <col min="11011" max="11011" width="27.36328125" style="13" customWidth="1"/>
    <col min="11012" max="11012" width="8.08984375" style="13" bestFit="1" customWidth="1"/>
    <col min="11013" max="11013" width="6.54296875" style="13" bestFit="1" customWidth="1"/>
    <col min="11014" max="11014" width="7.54296875" style="13" customWidth="1"/>
    <col min="11015" max="11015" width="6.54296875" style="13" bestFit="1" customWidth="1"/>
    <col min="11016" max="11016" width="7.08984375" style="13" bestFit="1" customWidth="1"/>
    <col min="11017" max="11017" width="6.54296875" style="13" bestFit="1" customWidth="1"/>
    <col min="11018" max="11018" width="7.08984375" style="13" bestFit="1" customWidth="1"/>
    <col min="11019" max="11019" width="6.54296875" style="13" bestFit="1" customWidth="1"/>
    <col min="11020" max="11020" width="7.08984375" style="13" bestFit="1" customWidth="1"/>
    <col min="11021" max="11021" width="9.36328125" style="13" bestFit="1" customWidth="1"/>
    <col min="11022" max="11264" width="9.08984375" style="13"/>
    <col min="11265" max="11265" width="4.36328125" style="13" customWidth="1"/>
    <col min="11266" max="11266" width="27.54296875" style="13" bestFit="1" customWidth="1"/>
    <col min="11267" max="11267" width="27.36328125" style="13" customWidth="1"/>
    <col min="11268" max="11268" width="8.08984375" style="13" bestFit="1" customWidth="1"/>
    <col min="11269" max="11269" width="6.54296875" style="13" bestFit="1" customWidth="1"/>
    <col min="11270" max="11270" width="7.54296875" style="13" customWidth="1"/>
    <col min="11271" max="11271" width="6.54296875" style="13" bestFit="1" customWidth="1"/>
    <col min="11272" max="11272" width="7.08984375" style="13" bestFit="1" customWidth="1"/>
    <col min="11273" max="11273" width="6.54296875" style="13" bestFit="1" customWidth="1"/>
    <col min="11274" max="11274" width="7.08984375" style="13" bestFit="1" customWidth="1"/>
    <col min="11275" max="11275" width="6.54296875" style="13" bestFit="1" customWidth="1"/>
    <col min="11276" max="11276" width="7.08984375" style="13" bestFit="1" customWidth="1"/>
    <col min="11277" max="11277" width="9.36328125" style="13" bestFit="1" customWidth="1"/>
    <col min="11278" max="11520" width="9.08984375" style="13"/>
    <col min="11521" max="11521" width="4.36328125" style="13" customWidth="1"/>
    <col min="11522" max="11522" width="27.54296875" style="13" bestFit="1" customWidth="1"/>
    <col min="11523" max="11523" width="27.36328125" style="13" customWidth="1"/>
    <col min="11524" max="11524" width="8.08984375" style="13" bestFit="1" customWidth="1"/>
    <col min="11525" max="11525" width="6.54296875" style="13" bestFit="1" customWidth="1"/>
    <col min="11526" max="11526" width="7.54296875" style="13" customWidth="1"/>
    <col min="11527" max="11527" width="6.54296875" style="13" bestFit="1" customWidth="1"/>
    <col min="11528" max="11528" width="7.08984375" style="13" bestFit="1" customWidth="1"/>
    <col min="11529" max="11529" width="6.54296875" style="13" bestFit="1" customWidth="1"/>
    <col min="11530" max="11530" width="7.08984375" style="13" bestFit="1" customWidth="1"/>
    <col min="11531" max="11531" width="6.54296875" style="13" bestFit="1" customWidth="1"/>
    <col min="11532" max="11532" width="7.08984375" style="13" bestFit="1" customWidth="1"/>
    <col min="11533" max="11533" width="9.36328125" style="13" bestFit="1" customWidth="1"/>
    <col min="11534" max="11776" width="9.08984375" style="13"/>
    <col min="11777" max="11777" width="4.36328125" style="13" customWidth="1"/>
    <col min="11778" max="11778" width="27.54296875" style="13" bestFit="1" customWidth="1"/>
    <col min="11779" max="11779" width="27.36328125" style="13" customWidth="1"/>
    <col min="11780" max="11780" width="8.08984375" style="13" bestFit="1" customWidth="1"/>
    <col min="11781" max="11781" width="6.54296875" style="13" bestFit="1" customWidth="1"/>
    <col min="11782" max="11782" width="7.54296875" style="13" customWidth="1"/>
    <col min="11783" max="11783" width="6.54296875" style="13" bestFit="1" customWidth="1"/>
    <col min="11784" max="11784" width="7.08984375" style="13" bestFit="1" customWidth="1"/>
    <col min="11785" max="11785" width="6.54296875" style="13" bestFit="1" customWidth="1"/>
    <col min="11786" max="11786" width="7.08984375" style="13" bestFit="1" customWidth="1"/>
    <col min="11787" max="11787" width="6.54296875" style="13" bestFit="1" customWidth="1"/>
    <col min="11788" max="11788" width="7.08984375" style="13" bestFit="1" customWidth="1"/>
    <col min="11789" max="11789" width="9.36328125" style="13" bestFit="1" customWidth="1"/>
    <col min="11790" max="12032" width="9.08984375" style="13"/>
    <col min="12033" max="12033" width="4.36328125" style="13" customWidth="1"/>
    <col min="12034" max="12034" width="27.54296875" style="13" bestFit="1" customWidth="1"/>
    <col min="12035" max="12035" width="27.36328125" style="13" customWidth="1"/>
    <col min="12036" max="12036" width="8.08984375" style="13" bestFit="1" customWidth="1"/>
    <col min="12037" max="12037" width="6.54296875" style="13" bestFit="1" customWidth="1"/>
    <col min="12038" max="12038" width="7.54296875" style="13" customWidth="1"/>
    <col min="12039" max="12039" width="6.54296875" style="13" bestFit="1" customWidth="1"/>
    <col min="12040" max="12040" width="7.08984375" style="13" bestFit="1" customWidth="1"/>
    <col min="12041" max="12041" width="6.54296875" style="13" bestFit="1" customWidth="1"/>
    <col min="12042" max="12042" width="7.08984375" style="13" bestFit="1" customWidth="1"/>
    <col min="12043" max="12043" width="6.54296875" style="13" bestFit="1" customWidth="1"/>
    <col min="12044" max="12044" width="7.08984375" style="13" bestFit="1" customWidth="1"/>
    <col min="12045" max="12045" width="9.36328125" style="13" bestFit="1" customWidth="1"/>
    <col min="12046" max="12288" width="9.08984375" style="13"/>
    <col min="12289" max="12289" width="4.36328125" style="13" customWidth="1"/>
    <col min="12290" max="12290" width="27.54296875" style="13" bestFit="1" customWidth="1"/>
    <col min="12291" max="12291" width="27.36328125" style="13" customWidth="1"/>
    <col min="12292" max="12292" width="8.08984375" style="13" bestFit="1" customWidth="1"/>
    <col min="12293" max="12293" width="6.54296875" style="13" bestFit="1" customWidth="1"/>
    <col min="12294" max="12294" width="7.54296875" style="13" customWidth="1"/>
    <col min="12295" max="12295" width="6.54296875" style="13" bestFit="1" customWidth="1"/>
    <col min="12296" max="12296" width="7.08984375" style="13" bestFit="1" customWidth="1"/>
    <col min="12297" max="12297" width="6.54296875" style="13" bestFit="1" customWidth="1"/>
    <col min="12298" max="12298" width="7.08984375" style="13" bestFit="1" customWidth="1"/>
    <col min="12299" max="12299" width="6.54296875" style="13" bestFit="1" customWidth="1"/>
    <col min="12300" max="12300" width="7.08984375" style="13" bestFit="1" customWidth="1"/>
    <col min="12301" max="12301" width="9.36328125" style="13" bestFit="1" customWidth="1"/>
    <col min="12302" max="12544" width="9.08984375" style="13"/>
    <col min="12545" max="12545" width="4.36328125" style="13" customWidth="1"/>
    <col min="12546" max="12546" width="27.54296875" style="13" bestFit="1" customWidth="1"/>
    <col min="12547" max="12547" width="27.36328125" style="13" customWidth="1"/>
    <col min="12548" max="12548" width="8.08984375" style="13" bestFit="1" customWidth="1"/>
    <col min="12549" max="12549" width="6.54296875" style="13" bestFit="1" customWidth="1"/>
    <col min="12550" max="12550" width="7.54296875" style="13" customWidth="1"/>
    <col min="12551" max="12551" width="6.54296875" style="13" bestFit="1" customWidth="1"/>
    <col min="12552" max="12552" width="7.08984375" style="13" bestFit="1" customWidth="1"/>
    <col min="12553" max="12553" width="6.54296875" style="13" bestFit="1" customWidth="1"/>
    <col min="12554" max="12554" width="7.08984375" style="13" bestFit="1" customWidth="1"/>
    <col min="12555" max="12555" width="6.54296875" style="13" bestFit="1" customWidth="1"/>
    <col min="12556" max="12556" width="7.08984375" style="13" bestFit="1" customWidth="1"/>
    <col min="12557" max="12557" width="9.36328125" style="13" bestFit="1" customWidth="1"/>
    <col min="12558" max="12800" width="9.08984375" style="13"/>
    <col min="12801" max="12801" width="4.36328125" style="13" customWidth="1"/>
    <col min="12802" max="12802" width="27.54296875" style="13" bestFit="1" customWidth="1"/>
    <col min="12803" max="12803" width="27.36328125" style="13" customWidth="1"/>
    <col min="12804" max="12804" width="8.08984375" style="13" bestFit="1" customWidth="1"/>
    <col min="12805" max="12805" width="6.54296875" style="13" bestFit="1" customWidth="1"/>
    <col min="12806" max="12806" width="7.54296875" style="13" customWidth="1"/>
    <col min="12807" max="12807" width="6.54296875" style="13" bestFit="1" customWidth="1"/>
    <col min="12808" max="12808" width="7.08984375" style="13" bestFit="1" customWidth="1"/>
    <col min="12809" max="12809" width="6.54296875" style="13" bestFit="1" customWidth="1"/>
    <col min="12810" max="12810" width="7.08984375" style="13" bestFit="1" customWidth="1"/>
    <col min="12811" max="12811" width="6.54296875" style="13" bestFit="1" customWidth="1"/>
    <col min="12812" max="12812" width="7.08984375" style="13" bestFit="1" customWidth="1"/>
    <col min="12813" max="12813" width="9.36328125" style="13" bestFit="1" customWidth="1"/>
    <col min="12814" max="13056" width="9.08984375" style="13"/>
    <col min="13057" max="13057" width="4.36328125" style="13" customWidth="1"/>
    <col min="13058" max="13058" width="27.54296875" style="13" bestFit="1" customWidth="1"/>
    <col min="13059" max="13059" width="27.36328125" style="13" customWidth="1"/>
    <col min="13060" max="13060" width="8.08984375" style="13" bestFit="1" customWidth="1"/>
    <col min="13061" max="13061" width="6.54296875" style="13" bestFit="1" customWidth="1"/>
    <col min="13062" max="13062" width="7.54296875" style="13" customWidth="1"/>
    <col min="13063" max="13063" width="6.54296875" style="13" bestFit="1" customWidth="1"/>
    <col min="13064" max="13064" width="7.08984375" style="13" bestFit="1" customWidth="1"/>
    <col min="13065" max="13065" width="6.54296875" style="13" bestFit="1" customWidth="1"/>
    <col min="13066" max="13066" width="7.08984375" style="13" bestFit="1" customWidth="1"/>
    <col min="13067" max="13067" width="6.54296875" style="13" bestFit="1" customWidth="1"/>
    <col min="13068" max="13068" width="7.08984375" style="13" bestFit="1" customWidth="1"/>
    <col min="13069" max="13069" width="9.36328125" style="13" bestFit="1" customWidth="1"/>
    <col min="13070" max="13312" width="9.08984375" style="13"/>
    <col min="13313" max="13313" width="4.36328125" style="13" customWidth="1"/>
    <col min="13314" max="13314" width="27.54296875" style="13" bestFit="1" customWidth="1"/>
    <col min="13315" max="13315" width="27.36328125" style="13" customWidth="1"/>
    <col min="13316" max="13316" width="8.08984375" style="13" bestFit="1" customWidth="1"/>
    <col min="13317" max="13317" width="6.54296875" style="13" bestFit="1" customWidth="1"/>
    <col min="13318" max="13318" width="7.54296875" style="13" customWidth="1"/>
    <col min="13319" max="13319" width="6.54296875" style="13" bestFit="1" customWidth="1"/>
    <col min="13320" max="13320" width="7.08984375" style="13" bestFit="1" customWidth="1"/>
    <col min="13321" max="13321" width="6.54296875" style="13" bestFit="1" customWidth="1"/>
    <col min="13322" max="13322" width="7.08984375" style="13" bestFit="1" customWidth="1"/>
    <col min="13323" max="13323" width="6.54296875" style="13" bestFit="1" customWidth="1"/>
    <col min="13324" max="13324" width="7.08984375" style="13" bestFit="1" customWidth="1"/>
    <col min="13325" max="13325" width="9.36328125" style="13" bestFit="1" customWidth="1"/>
    <col min="13326" max="13568" width="9.08984375" style="13"/>
    <col min="13569" max="13569" width="4.36328125" style="13" customWidth="1"/>
    <col min="13570" max="13570" width="27.54296875" style="13" bestFit="1" customWidth="1"/>
    <col min="13571" max="13571" width="27.36328125" style="13" customWidth="1"/>
    <col min="13572" max="13572" width="8.08984375" style="13" bestFit="1" customWidth="1"/>
    <col min="13573" max="13573" width="6.54296875" style="13" bestFit="1" customWidth="1"/>
    <col min="13574" max="13574" width="7.54296875" style="13" customWidth="1"/>
    <col min="13575" max="13575" width="6.54296875" style="13" bestFit="1" customWidth="1"/>
    <col min="13576" max="13576" width="7.08984375" style="13" bestFit="1" customWidth="1"/>
    <col min="13577" max="13577" width="6.54296875" style="13" bestFit="1" customWidth="1"/>
    <col min="13578" max="13578" width="7.08984375" style="13" bestFit="1" customWidth="1"/>
    <col min="13579" max="13579" width="6.54296875" style="13" bestFit="1" customWidth="1"/>
    <col min="13580" max="13580" width="7.08984375" style="13" bestFit="1" customWidth="1"/>
    <col min="13581" max="13581" width="9.36328125" style="13" bestFit="1" customWidth="1"/>
    <col min="13582" max="13824" width="9.08984375" style="13"/>
    <col min="13825" max="13825" width="4.36328125" style="13" customWidth="1"/>
    <col min="13826" max="13826" width="27.54296875" style="13" bestFit="1" customWidth="1"/>
    <col min="13827" max="13827" width="27.36328125" style="13" customWidth="1"/>
    <col min="13828" max="13828" width="8.08984375" style="13" bestFit="1" customWidth="1"/>
    <col min="13829" max="13829" width="6.54296875" style="13" bestFit="1" customWidth="1"/>
    <col min="13830" max="13830" width="7.54296875" style="13" customWidth="1"/>
    <col min="13831" max="13831" width="6.54296875" style="13" bestFit="1" customWidth="1"/>
    <col min="13832" max="13832" width="7.08984375" style="13" bestFit="1" customWidth="1"/>
    <col min="13833" max="13833" width="6.54296875" style="13" bestFit="1" customWidth="1"/>
    <col min="13834" max="13834" width="7.08984375" style="13" bestFit="1" customWidth="1"/>
    <col min="13835" max="13835" width="6.54296875" style="13" bestFit="1" customWidth="1"/>
    <col min="13836" max="13836" width="7.08984375" style="13" bestFit="1" customWidth="1"/>
    <col min="13837" max="13837" width="9.36328125" style="13" bestFit="1" customWidth="1"/>
    <col min="13838" max="14080" width="9.08984375" style="13"/>
    <col min="14081" max="14081" width="4.36328125" style="13" customWidth="1"/>
    <col min="14082" max="14082" width="27.54296875" style="13" bestFit="1" customWidth="1"/>
    <col min="14083" max="14083" width="27.36328125" style="13" customWidth="1"/>
    <col min="14084" max="14084" width="8.08984375" style="13" bestFit="1" customWidth="1"/>
    <col min="14085" max="14085" width="6.54296875" style="13" bestFit="1" customWidth="1"/>
    <col min="14086" max="14086" width="7.54296875" style="13" customWidth="1"/>
    <col min="14087" max="14087" width="6.54296875" style="13" bestFit="1" customWidth="1"/>
    <col min="14088" max="14088" width="7.08984375" style="13" bestFit="1" customWidth="1"/>
    <col min="14089" max="14089" width="6.54296875" style="13" bestFit="1" customWidth="1"/>
    <col min="14090" max="14090" width="7.08984375" style="13" bestFit="1" customWidth="1"/>
    <col min="14091" max="14091" width="6.54296875" style="13" bestFit="1" customWidth="1"/>
    <col min="14092" max="14092" width="7.08984375" style="13" bestFit="1" customWidth="1"/>
    <col min="14093" max="14093" width="9.36328125" style="13" bestFit="1" customWidth="1"/>
    <col min="14094" max="14336" width="9.08984375" style="13"/>
    <col min="14337" max="14337" width="4.36328125" style="13" customWidth="1"/>
    <col min="14338" max="14338" width="27.54296875" style="13" bestFit="1" customWidth="1"/>
    <col min="14339" max="14339" width="27.36328125" style="13" customWidth="1"/>
    <col min="14340" max="14340" width="8.08984375" style="13" bestFit="1" customWidth="1"/>
    <col min="14341" max="14341" width="6.54296875" style="13" bestFit="1" customWidth="1"/>
    <col min="14342" max="14342" width="7.54296875" style="13" customWidth="1"/>
    <col min="14343" max="14343" width="6.54296875" style="13" bestFit="1" customWidth="1"/>
    <col min="14344" max="14344" width="7.08984375" style="13" bestFit="1" customWidth="1"/>
    <col min="14345" max="14345" width="6.54296875" style="13" bestFit="1" customWidth="1"/>
    <col min="14346" max="14346" width="7.08984375" style="13" bestFit="1" customWidth="1"/>
    <col min="14347" max="14347" width="6.54296875" style="13" bestFit="1" customWidth="1"/>
    <col min="14348" max="14348" width="7.08984375" style="13" bestFit="1" customWidth="1"/>
    <col min="14349" max="14349" width="9.36328125" style="13" bestFit="1" customWidth="1"/>
    <col min="14350" max="14592" width="9.08984375" style="13"/>
    <col min="14593" max="14593" width="4.36328125" style="13" customWidth="1"/>
    <col min="14594" max="14594" width="27.54296875" style="13" bestFit="1" customWidth="1"/>
    <col min="14595" max="14595" width="27.36328125" style="13" customWidth="1"/>
    <col min="14596" max="14596" width="8.08984375" style="13" bestFit="1" customWidth="1"/>
    <col min="14597" max="14597" width="6.54296875" style="13" bestFit="1" customWidth="1"/>
    <col min="14598" max="14598" width="7.54296875" style="13" customWidth="1"/>
    <col min="14599" max="14599" width="6.54296875" style="13" bestFit="1" customWidth="1"/>
    <col min="14600" max="14600" width="7.08984375" style="13" bestFit="1" customWidth="1"/>
    <col min="14601" max="14601" width="6.54296875" style="13" bestFit="1" customWidth="1"/>
    <col min="14602" max="14602" width="7.08984375" style="13" bestFit="1" customWidth="1"/>
    <col min="14603" max="14603" width="6.54296875" style="13" bestFit="1" customWidth="1"/>
    <col min="14604" max="14604" width="7.08984375" style="13" bestFit="1" customWidth="1"/>
    <col min="14605" max="14605" width="9.36328125" style="13" bestFit="1" customWidth="1"/>
    <col min="14606" max="14848" width="9.08984375" style="13"/>
    <col min="14849" max="14849" width="4.36328125" style="13" customWidth="1"/>
    <col min="14850" max="14850" width="27.54296875" style="13" bestFit="1" customWidth="1"/>
    <col min="14851" max="14851" width="27.36328125" style="13" customWidth="1"/>
    <col min="14852" max="14852" width="8.08984375" style="13" bestFit="1" customWidth="1"/>
    <col min="14853" max="14853" width="6.54296875" style="13" bestFit="1" customWidth="1"/>
    <col min="14854" max="14854" width="7.54296875" style="13" customWidth="1"/>
    <col min="14855" max="14855" width="6.54296875" style="13" bestFit="1" customWidth="1"/>
    <col min="14856" max="14856" width="7.08984375" style="13" bestFit="1" customWidth="1"/>
    <col min="14857" max="14857" width="6.54296875" style="13" bestFit="1" customWidth="1"/>
    <col min="14858" max="14858" width="7.08984375" style="13" bestFit="1" customWidth="1"/>
    <col min="14859" max="14859" width="6.54296875" style="13" bestFit="1" customWidth="1"/>
    <col min="14860" max="14860" width="7.08984375" style="13" bestFit="1" customWidth="1"/>
    <col min="14861" max="14861" width="9.36328125" style="13" bestFit="1" customWidth="1"/>
    <col min="14862" max="15104" width="9.08984375" style="13"/>
    <col min="15105" max="15105" width="4.36328125" style="13" customWidth="1"/>
    <col min="15106" max="15106" width="27.54296875" style="13" bestFit="1" customWidth="1"/>
    <col min="15107" max="15107" width="27.36328125" style="13" customWidth="1"/>
    <col min="15108" max="15108" width="8.08984375" style="13" bestFit="1" customWidth="1"/>
    <col min="15109" max="15109" width="6.54296875" style="13" bestFit="1" customWidth="1"/>
    <col min="15110" max="15110" width="7.54296875" style="13" customWidth="1"/>
    <col min="15111" max="15111" width="6.54296875" style="13" bestFit="1" customWidth="1"/>
    <col min="15112" max="15112" width="7.08984375" style="13" bestFit="1" customWidth="1"/>
    <col min="15113" max="15113" width="6.54296875" style="13" bestFit="1" customWidth="1"/>
    <col min="15114" max="15114" width="7.08984375" style="13" bestFit="1" customWidth="1"/>
    <col min="15115" max="15115" width="6.54296875" style="13" bestFit="1" customWidth="1"/>
    <col min="15116" max="15116" width="7.08984375" style="13" bestFit="1" customWidth="1"/>
    <col min="15117" max="15117" width="9.36328125" style="13" bestFit="1" customWidth="1"/>
    <col min="15118" max="15360" width="9.08984375" style="13"/>
    <col min="15361" max="15361" width="4.36328125" style="13" customWidth="1"/>
    <col min="15362" max="15362" width="27.54296875" style="13" bestFit="1" customWidth="1"/>
    <col min="15363" max="15363" width="27.36328125" style="13" customWidth="1"/>
    <col min="15364" max="15364" width="8.08984375" style="13" bestFit="1" customWidth="1"/>
    <col min="15365" max="15365" width="6.54296875" style="13" bestFit="1" customWidth="1"/>
    <col min="15366" max="15366" width="7.54296875" style="13" customWidth="1"/>
    <col min="15367" max="15367" width="6.54296875" style="13" bestFit="1" customWidth="1"/>
    <col min="15368" max="15368" width="7.08984375" style="13" bestFit="1" customWidth="1"/>
    <col min="15369" max="15369" width="6.54296875" style="13" bestFit="1" customWidth="1"/>
    <col min="15370" max="15370" width="7.08984375" style="13" bestFit="1" customWidth="1"/>
    <col min="15371" max="15371" width="6.54296875" style="13" bestFit="1" customWidth="1"/>
    <col min="15372" max="15372" width="7.08984375" style="13" bestFit="1" customWidth="1"/>
    <col min="15373" max="15373" width="9.36328125" style="13" bestFit="1" customWidth="1"/>
    <col min="15374" max="15616" width="9.08984375" style="13"/>
    <col min="15617" max="15617" width="4.36328125" style="13" customWidth="1"/>
    <col min="15618" max="15618" width="27.54296875" style="13" bestFit="1" customWidth="1"/>
    <col min="15619" max="15619" width="27.36328125" style="13" customWidth="1"/>
    <col min="15620" max="15620" width="8.08984375" style="13" bestFit="1" customWidth="1"/>
    <col min="15621" max="15621" width="6.54296875" style="13" bestFit="1" customWidth="1"/>
    <col min="15622" max="15622" width="7.54296875" style="13" customWidth="1"/>
    <col min="15623" max="15623" width="6.54296875" style="13" bestFit="1" customWidth="1"/>
    <col min="15624" max="15624" width="7.08984375" style="13" bestFit="1" customWidth="1"/>
    <col min="15625" max="15625" width="6.54296875" style="13" bestFit="1" customWidth="1"/>
    <col min="15626" max="15626" width="7.08984375" style="13" bestFit="1" customWidth="1"/>
    <col min="15627" max="15627" width="6.54296875" style="13" bestFit="1" customWidth="1"/>
    <col min="15628" max="15628" width="7.08984375" style="13" bestFit="1" customWidth="1"/>
    <col min="15629" max="15629" width="9.36328125" style="13" bestFit="1" customWidth="1"/>
    <col min="15630" max="15872" width="9.08984375" style="13"/>
    <col min="15873" max="15873" width="4.36328125" style="13" customWidth="1"/>
    <col min="15874" max="15874" width="27.54296875" style="13" bestFit="1" customWidth="1"/>
    <col min="15875" max="15875" width="27.36328125" style="13" customWidth="1"/>
    <col min="15876" max="15876" width="8.08984375" style="13" bestFit="1" customWidth="1"/>
    <col min="15877" max="15877" width="6.54296875" style="13" bestFit="1" customWidth="1"/>
    <col min="15878" max="15878" width="7.54296875" style="13" customWidth="1"/>
    <col min="15879" max="15879" width="6.54296875" style="13" bestFit="1" customWidth="1"/>
    <col min="15880" max="15880" width="7.08984375" style="13" bestFit="1" customWidth="1"/>
    <col min="15881" max="15881" width="6.54296875" style="13" bestFit="1" customWidth="1"/>
    <col min="15882" max="15882" width="7.08984375" style="13" bestFit="1" customWidth="1"/>
    <col min="15883" max="15883" width="6.54296875" style="13" bestFit="1" customWidth="1"/>
    <col min="15884" max="15884" width="7.08984375" style="13" bestFit="1" customWidth="1"/>
    <col min="15885" max="15885" width="9.36328125" style="13" bestFit="1" customWidth="1"/>
    <col min="15886" max="16128" width="9.08984375" style="13"/>
    <col min="16129" max="16129" width="4.36328125" style="13" customWidth="1"/>
    <col min="16130" max="16130" width="27.54296875" style="13" bestFit="1" customWidth="1"/>
    <col min="16131" max="16131" width="27.36328125" style="13" customWidth="1"/>
    <col min="16132" max="16132" width="8.08984375" style="13" bestFit="1" customWidth="1"/>
    <col min="16133" max="16133" width="6.54296875" style="13" bestFit="1" customWidth="1"/>
    <col min="16134" max="16134" width="7.54296875" style="13" customWidth="1"/>
    <col min="16135" max="16135" width="6.54296875" style="13" bestFit="1" customWidth="1"/>
    <col min="16136" max="16136" width="7.08984375" style="13" bestFit="1" customWidth="1"/>
    <col min="16137" max="16137" width="6.54296875" style="13" bestFit="1" customWidth="1"/>
    <col min="16138" max="16138" width="7.08984375" style="13" bestFit="1" customWidth="1"/>
    <col min="16139" max="16139" width="6.54296875" style="13" bestFit="1" customWidth="1"/>
    <col min="16140" max="16140" width="7.08984375" style="13" bestFit="1" customWidth="1"/>
    <col min="16141" max="16141" width="9.36328125" style="13" bestFit="1" customWidth="1"/>
    <col min="16142" max="16384" width="9.08984375" style="13"/>
  </cols>
  <sheetData>
    <row r="1" spans="1:13" ht="15.5" x14ac:dyDescent="0.35">
      <c r="A1" s="4" t="s">
        <v>85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.5" x14ac:dyDescent="0.35">
      <c r="A2" s="11" t="str">
        <f>Tin!A2</f>
        <v>25th and 26th October 2025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5.5" x14ac:dyDescent="0.35">
      <c r="B4" s="67" t="s">
        <v>89</v>
      </c>
      <c r="C4" s="16"/>
      <c r="D4" s="13"/>
      <c r="F4" s="13"/>
      <c r="H4" s="13"/>
      <c r="J4" s="13"/>
    </row>
    <row r="5" spans="1:13" x14ac:dyDescent="0.35">
      <c r="C5" s="16"/>
      <c r="D5" s="25" t="s">
        <v>0</v>
      </c>
      <c r="E5" s="25" t="s">
        <v>5</v>
      </c>
      <c r="F5" s="25" t="s">
        <v>1</v>
      </c>
      <c r="G5" s="25" t="s">
        <v>5</v>
      </c>
      <c r="H5" s="25" t="s">
        <v>2</v>
      </c>
      <c r="I5" s="25" t="s">
        <v>5</v>
      </c>
      <c r="J5" s="25" t="s">
        <v>3</v>
      </c>
      <c r="K5" s="25" t="s">
        <v>5</v>
      </c>
      <c r="L5" s="26" t="s">
        <v>4</v>
      </c>
      <c r="M5" s="26" t="s">
        <v>5</v>
      </c>
    </row>
    <row r="6" spans="1:13" s="61" customFormat="1" x14ac:dyDescent="0.35">
      <c r="A6" s="5" t="s">
        <v>408</v>
      </c>
      <c r="B6" s="2" t="s">
        <v>409</v>
      </c>
      <c r="C6" s="2" t="s">
        <v>34</v>
      </c>
      <c r="D6" s="17">
        <v>10.8</v>
      </c>
      <c r="E6" s="18">
        <f t="shared" ref="E6:E24" si="0">RANK(D6,D$6:D$24)</f>
        <v>11</v>
      </c>
      <c r="F6" s="17">
        <v>12.27</v>
      </c>
      <c r="G6" s="18">
        <f t="shared" ref="G6:G24" si="1">RANK(F6,F$6:F$24)</f>
        <v>4</v>
      </c>
      <c r="H6" s="17">
        <v>11.1</v>
      </c>
      <c r="I6" s="18">
        <f t="shared" ref="I6:I24" si="2">RANK(H6,H$6:H$24)</f>
        <v>1</v>
      </c>
      <c r="J6" s="17">
        <v>11.7</v>
      </c>
      <c r="K6" s="18">
        <f t="shared" ref="K6:K24" si="3">RANK(J6,J$6:J$24)</f>
        <v>2</v>
      </c>
      <c r="L6" s="17">
        <f t="shared" ref="L6:L24" si="4">D6+F6+H6+J6</f>
        <v>45.870000000000005</v>
      </c>
      <c r="M6" s="18">
        <f t="shared" ref="M6:M24" si="5">RANK(L6,L$6:L$24)</f>
        <v>1</v>
      </c>
    </row>
    <row r="7" spans="1:13" s="61" customFormat="1" x14ac:dyDescent="0.35">
      <c r="A7" s="62">
        <v>12</v>
      </c>
      <c r="B7" s="2" t="s">
        <v>413</v>
      </c>
      <c r="C7" s="2" t="s">
        <v>212</v>
      </c>
      <c r="D7" s="17">
        <v>11.1</v>
      </c>
      <c r="E7" s="18">
        <f t="shared" si="0"/>
        <v>4</v>
      </c>
      <c r="F7" s="17">
        <v>12.3</v>
      </c>
      <c r="G7" s="18">
        <f t="shared" si="1"/>
        <v>1</v>
      </c>
      <c r="H7" s="17">
        <v>10</v>
      </c>
      <c r="I7" s="18">
        <f t="shared" si="2"/>
        <v>8</v>
      </c>
      <c r="J7" s="17">
        <v>12</v>
      </c>
      <c r="K7" s="18">
        <f t="shared" si="3"/>
        <v>1</v>
      </c>
      <c r="L7" s="17">
        <f t="shared" si="4"/>
        <v>45.4</v>
      </c>
      <c r="M7" s="18">
        <f t="shared" si="5"/>
        <v>2</v>
      </c>
    </row>
    <row r="8" spans="1:13" s="61" customFormat="1" x14ac:dyDescent="0.35">
      <c r="A8" s="5">
        <v>19</v>
      </c>
      <c r="B8" s="2" t="s">
        <v>420</v>
      </c>
      <c r="C8" s="2" t="s">
        <v>54</v>
      </c>
      <c r="D8" s="17">
        <v>10.9</v>
      </c>
      <c r="E8" s="18">
        <f t="shared" si="0"/>
        <v>8</v>
      </c>
      <c r="F8" s="17">
        <v>11.84</v>
      </c>
      <c r="G8" s="18">
        <f t="shared" si="1"/>
        <v>9</v>
      </c>
      <c r="H8" s="17">
        <v>10.5</v>
      </c>
      <c r="I8" s="18">
        <f t="shared" si="2"/>
        <v>2</v>
      </c>
      <c r="J8" s="17">
        <v>10.85</v>
      </c>
      <c r="K8" s="18">
        <f t="shared" si="3"/>
        <v>8</v>
      </c>
      <c r="L8" s="17">
        <f t="shared" si="4"/>
        <v>44.09</v>
      </c>
      <c r="M8" s="18">
        <f t="shared" si="5"/>
        <v>3</v>
      </c>
    </row>
    <row r="9" spans="1:13" s="61" customFormat="1" x14ac:dyDescent="0.35">
      <c r="A9" s="68">
        <v>16</v>
      </c>
      <c r="B9" s="3" t="s">
        <v>417</v>
      </c>
      <c r="C9" s="3" t="s">
        <v>52</v>
      </c>
      <c r="D9" s="69">
        <v>10.85</v>
      </c>
      <c r="E9" s="70">
        <f t="shared" si="0"/>
        <v>9</v>
      </c>
      <c r="F9" s="69">
        <v>12.3</v>
      </c>
      <c r="G9" s="70">
        <f t="shared" si="1"/>
        <v>1</v>
      </c>
      <c r="H9" s="69">
        <v>10.199999999999999</v>
      </c>
      <c r="I9" s="70">
        <f t="shared" si="2"/>
        <v>4</v>
      </c>
      <c r="J9" s="69">
        <v>10.7</v>
      </c>
      <c r="K9" s="70">
        <f t="shared" si="3"/>
        <v>10</v>
      </c>
      <c r="L9" s="69">
        <f t="shared" si="4"/>
        <v>44.05</v>
      </c>
      <c r="M9" s="70">
        <f t="shared" si="5"/>
        <v>4</v>
      </c>
    </row>
    <row r="10" spans="1:13" s="61" customFormat="1" x14ac:dyDescent="0.35">
      <c r="A10" s="5" t="s">
        <v>55</v>
      </c>
      <c r="B10" s="2" t="s">
        <v>411</v>
      </c>
      <c r="C10" s="2" t="s">
        <v>34</v>
      </c>
      <c r="D10" s="17">
        <v>11</v>
      </c>
      <c r="E10" s="18">
        <f t="shared" si="0"/>
        <v>7</v>
      </c>
      <c r="F10" s="17">
        <v>12.27</v>
      </c>
      <c r="G10" s="18">
        <f t="shared" si="1"/>
        <v>4</v>
      </c>
      <c r="H10" s="17">
        <v>10</v>
      </c>
      <c r="I10" s="18">
        <f t="shared" si="2"/>
        <v>8</v>
      </c>
      <c r="J10" s="17">
        <v>10.45</v>
      </c>
      <c r="K10" s="18">
        <f t="shared" si="3"/>
        <v>14</v>
      </c>
      <c r="L10" s="17">
        <f t="shared" si="4"/>
        <v>43.72</v>
      </c>
      <c r="M10" s="18">
        <f t="shared" si="5"/>
        <v>5</v>
      </c>
    </row>
    <row r="11" spans="1:13" s="61" customFormat="1" x14ac:dyDescent="0.35">
      <c r="A11" s="62" t="s">
        <v>51</v>
      </c>
      <c r="B11" s="2" t="s">
        <v>405</v>
      </c>
      <c r="C11" s="2" t="s">
        <v>148</v>
      </c>
      <c r="D11" s="17">
        <v>11.25</v>
      </c>
      <c r="E11" s="18">
        <f t="shared" si="0"/>
        <v>2</v>
      </c>
      <c r="F11" s="17">
        <v>11.3</v>
      </c>
      <c r="G11" s="18">
        <f t="shared" si="1"/>
        <v>12</v>
      </c>
      <c r="H11" s="17">
        <v>9.6</v>
      </c>
      <c r="I11" s="18">
        <f t="shared" si="2"/>
        <v>11</v>
      </c>
      <c r="J11" s="17">
        <v>11.15</v>
      </c>
      <c r="K11" s="18">
        <f t="shared" si="3"/>
        <v>5</v>
      </c>
      <c r="L11" s="17">
        <f t="shared" si="4"/>
        <v>43.3</v>
      </c>
      <c r="M11" s="18">
        <f t="shared" si="5"/>
        <v>6</v>
      </c>
    </row>
    <row r="12" spans="1:13" s="61" customFormat="1" x14ac:dyDescent="0.35">
      <c r="A12" s="62" t="s">
        <v>10</v>
      </c>
      <c r="B12" s="2" t="s">
        <v>406</v>
      </c>
      <c r="C12" s="2" t="s">
        <v>148</v>
      </c>
      <c r="D12" s="17">
        <v>10.85</v>
      </c>
      <c r="E12" s="18">
        <f t="shared" si="0"/>
        <v>9</v>
      </c>
      <c r="F12" s="17">
        <v>10.94</v>
      </c>
      <c r="G12" s="18">
        <f t="shared" si="1"/>
        <v>13</v>
      </c>
      <c r="H12" s="17">
        <v>10.1</v>
      </c>
      <c r="I12" s="18">
        <f t="shared" si="2"/>
        <v>6</v>
      </c>
      <c r="J12" s="17">
        <v>11.4</v>
      </c>
      <c r="K12" s="18">
        <f t="shared" si="3"/>
        <v>3</v>
      </c>
      <c r="L12" s="17">
        <f t="shared" si="4"/>
        <v>43.29</v>
      </c>
      <c r="M12" s="18">
        <f t="shared" si="5"/>
        <v>7</v>
      </c>
    </row>
    <row r="13" spans="1:13" s="61" customFormat="1" x14ac:dyDescent="0.35">
      <c r="A13" s="5" t="s">
        <v>106</v>
      </c>
      <c r="B13" s="2" t="s">
        <v>410</v>
      </c>
      <c r="C13" s="2" t="s">
        <v>34</v>
      </c>
      <c r="D13" s="17">
        <v>10.8</v>
      </c>
      <c r="E13" s="18">
        <f t="shared" si="0"/>
        <v>11</v>
      </c>
      <c r="F13" s="17">
        <v>12.17</v>
      </c>
      <c r="G13" s="18">
        <f t="shared" si="1"/>
        <v>7</v>
      </c>
      <c r="H13" s="17">
        <v>10.199999999999999</v>
      </c>
      <c r="I13" s="18">
        <f t="shared" si="2"/>
        <v>4</v>
      </c>
      <c r="J13" s="17">
        <v>10</v>
      </c>
      <c r="K13" s="18">
        <f t="shared" si="3"/>
        <v>18</v>
      </c>
      <c r="L13" s="17">
        <f t="shared" si="4"/>
        <v>43.17</v>
      </c>
      <c r="M13" s="18">
        <f t="shared" si="5"/>
        <v>8</v>
      </c>
    </row>
    <row r="14" spans="1:13" s="61" customFormat="1" x14ac:dyDescent="0.35">
      <c r="A14" s="5" t="s">
        <v>56</v>
      </c>
      <c r="B14" s="2" t="s">
        <v>414</v>
      </c>
      <c r="C14" s="2" t="s">
        <v>212</v>
      </c>
      <c r="D14" s="17">
        <v>10.35</v>
      </c>
      <c r="E14" s="18">
        <f t="shared" si="0"/>
        <v>17</v>
      </c>
      <c r="F14" s="17">
        <v>12.3</v>
      </c>
      <c r="G14" s="18">
        <f t="shared" si="1"/>
        <v>1</v>
      </c>
      <c r="H14" s="17">
        <v>9.57</v>
      </c>
      <c r="I14" s="18">
        <f t="shared" si="2"/>
        <v>14</v>
      </c>
      <c r="J14" s="17">
        <v>10.95</v>
      </c>
      <c r="K14" s="18">
        <f t="shared" si="3"/>
        <v>7</v>
      </c>
      <c r="L14" s="17">
        <f t="shared" si="4"/>
        <v>43.17</v>
      </c>
      <c r="M14" s="18">
        <f t="shared" si="5"/>
        <v>8</v>
      </c>
    </row>
    <row r="15" spans="1:13" s="61" customFormat="1" x14ac:dyDescent="0.35">
      <c r="A15" s="68">
        <v>15</v>
      </c>
      <c r="B15" s="3" t="s">
        <v>416</v>
      </c>
      <c r="C15" s="3" t="s">
        <v>52</v>
      </c>
      <c r="D15" s="69">
        <v>10.7</v>
      </c>
      <c r="E15" s="70">
        <f t="shared" si="0"/>
        <v>15</v>
      </c>
      <c r="F15" s="69">
        <v>12.2</v>
      </c>
      <c r="G15" s="70">
        <f t="shared" si="1"/>
        <v>6</v>
      </c>
      <c r="H15" s="69">
        <v>9.3000000000000007</v>
      </c>
      <c r="I15" s="70">
        <f t="shared" si="2"/>
        <v>15</v>
      </c>
      <c r="J15" s="69">
        <v>10.15</v>
      </c>
      <c r="K15" s="70">
        <f t="shared" si="3"/>
        <v>17</v>
      </c>
      <c r="L15" s="69">
        <f t="shared" si="4"/>
        <v>42.35</v>
      </c>
      <c r="M15" s="70">
        <f t="shared" si="5"/>
        <v>10</v>
      </c>
    </row>
    <row r="16" spans="1:13" s="61" customFormat="1" x14ac:dyDescent="0.35">
      <c r="A16" s="6" t="s">
        <v>415</v>
      </c>
      <c r="B16" s="3" t="s">
        <v>555</v>
      </c>
      <c r="C16" s="3" t="s">
        <v>52</v>
      </c>
      <c r="D16" s="69">
        <v>11.05</v>
      </c>
      <c r="E16" s="70">
        <f t="shared" si="0"/>
        <v>5</v>
      </c>
      <c r="F16" s="69">
        <v>11.8</v>
      </c>
      <c r="G16" s="70">
        <f t="shared" si="1"/>
        <v>10</v>
      </c>
      <c r="H16" s="69">
        <v>7.9</v>
      </c>
      <c r="I16" s="70">
        <f t="shared" si="2"/>
        <v>18</v>
      </c>
      <c r="J16" s="69">
        <v>11.4</v>
      </c>
      <c r="K16" s="70">
        <f t="shared" si="3"/>
        <v>3</v>
      </c>
      <c r="L16" s="69">
        <f t="shared" si="4"/>
        <v>42.15</v>
      </c>
      <c r="M16" s="70">
        <f t="shared" si="5"/>
        <v>11</v>
      </c>
    </row>
    <row r="17" spans="1:13" s="61" customFormat="1" x14ac:dyDescent="0.35">
      <c r="A17" s="5" t="s">
        <v>11</v>
      </c>
      <c r="B17" s="2" t="s">
        <v>407</v>
      </c>
      <c r="C17" s="2" t="s">
        <v>148</v>
      </c>
      <c r="D17" s="17">
        <v>11.3</v>
      </c>
      <c r="E17" s="18">
        <f t="shared" si="0"/>
        <v>1</v>
      </c>
      <c r="F17" s="17">
        <v>10.64</v>
      </c>
      <c r="G17" s="18">
        <f t="shared" si="1"/>
        <v>14</v>
      </c>
      <c r="H17" s="17">
        <v>9.6999999999999993</v>
      </c>
      <c r="I17" s="18">
        <f t="shared" si="2"/>
        <v>10</v>
      </c>
      <c r="J17" s="17">
        <v>10.199999999999999</v>
      </c>
      <c r="K17" s="18">
        <f t="shared" si="3"/>
        <v>16</v>
      </c>
      <c r="L17" s="17">
        <f t="shared" si="4"/>
        <v>41.84</v>
      </c>
      <c r="M17" s="18">
        <f t="shared" si="5"/>
        <v>12</v>
      </c>
    </row>
    <row r="18" spans="1:13" s="61" customFormat="1" x14ac:dyDescent="0.35">
      <c r="A18" s="62" t="s">
        <v>9</v>
      </c>
      <c r="B18" s="2" t="s">
        <v>404</v>
      </c>
      <c r="C18" s="2" t="s">
        <v>148</v>
      </c>
      <c r="D18" s="17">
        <v>11.05</v>
      </c>
      <c r="E18" s="18">
        <f t="shared" si="0"/>
        <v>5</v>
      </c>
      <c r="F18" s="17">
        <v>11.8</v>
      </c>
      <c r="G18" s="18">
        <f t="shared" si="1"/>
        <v>10</v>
      </c>
      <c r="H18" s="17">
        <v>8.3000000000000007</v>
      </c>
      <c r="I18" s="18">
        <f t="shared" si="2"/>
        <v>17</v>
      </c>
      <c r="J18" s="17">
        <v>10.6</v>
      </c>
      <c r="K18" s="18">
        <f t="shared" si="3"/>
        <v>11</v>
      </c>
      <c r="L18" s="17">
        <f t="shared" si="4"/>
        <v>41.75</v>
      </c>
      <c r="M18" s="18">
        <f t="shared" si="5"/>
        <v>13</v>
      </c>
    </row>
    <row r="19" spans="1:13" s="61" customFormat="1" x14ac:dyDescent="0.35">
      <c r="A19" s="5">
        <v>2</v>
      </c>
      <c r="B19" s="2" t="s">
        <v>403</v>
      </c>
      <c r="C19" s="2" t="s">
        <v>16</v>
      </c>
      <c r="D19" s="17">
        <v>11.2</v>
      </c>
      <c r="E19" s="18">
        <f t="shared" si="0"/>
        <v>3</v>
      </c>
      <c r="F19" s="17">
        <v>9.44</v>
      </c>
      <c r="G19" s="18">
        <f t="shared" si="1"/>
        <v>18</v>
      </c>
      <c r="H19" s="17">
        <v>10.1</v>
      </c>
      <c r="I19" s="18">
        <f t="shared" si="2"/>
        <v>6</v>
      </c>
      <c r="J19" s="17">
        <v>11</v>
      </c>
      <c r="K19" s="18">
        <f t="shared" si="3"/>
        <v>6</v>
      </c>
      <c r="L19" s="17">
        <f t="shared" si="4"/>
        <v>41.74</v>
      </c>
      <c r="M19" s="18">
        <f t="shared" si="5"/>
        <v>14</v>
      </c>
    </row>
    <row r="20" spans="1:13" s="61" customFormat="1" x14ac:dyDescent="0.35">
      <c r="A20" s="6" t="s">
        <v>418</v>
      </c>
      <c r="B20" s="3" t="s">
        <v>419</v>
      </c>
      <c r="C20" s="3" t="s">
        <v>52</v>
      </c>
      <c r="D20" s="69">
        <v>10.75</v>
      </c>
      <c r="E20" s="70">
        <f t="shared" si="0"/>
        <v>13</v>
      </c>
      <c r="F20" s="69">
        <v>9.74</v>
      </c>
      <c r="G20" s="70">
        <f t="shared" si="1"/>
        <v>17</v>
      </c>
      <c r="H20" s="69">
        <v>10.5</v>
      </c>
      <c r="I20" s="70">
        <f t="shared" si="2"/>
        <v>2</v>
      </c>
      <c r="J20" s="69">
        <v>10.75</v>
      </c>
      <c r="K20" s="70">
        <f t="shared" si="3"/>
        <v>9</v>
      </c>
      <c r="L20" s="69">
        <f t="shared" si="4"/>
        <v>41.74</v>
      </c>
      <c r="M20" s="70">
        <f t="shared" si="5"/>
        <v>14</v>
      </c>
    </row>
    <row r="21" spans="1:13" s="61" customFormat="1" x14ac:dyDescent="0.35">
      <c r="A21" s="5" t="s">
        <v>8</v>
      </c>
      <c r="B21" s="2" t="s">
        <v>402</v>
      </c>
      <c r="C21" s="2" t="s">
        <v>16</v>
      </c>
      <c r="D21" s="17">
        <v>10.7</v>
      </c>
      <c r="E21" s="18">
        <f t="shared" si="0"/>
        <v>15</v>
      </c>
      <c r="F21" s="17">
        <v>10.47</v>
      </c>
      <c r="G21" s="18">
        <f t="shared" si="1"/>
        <v>15</v>
      </c>
      <c r="H21" s="17">
        <v>9.6</v>
      </c>
      <c r="I21" s="18">
        <f t="shared" si="2"/>
        <v>11</v>
      </c>
      <c r="J21" s="17">
        <v>10.6</v>
      </c>
      <c r="K21" s="18">
        <f t="shared" si="3"/>
        <v>11</v>
      </c>
      <c r="L21" s="17">
        <f t="shared" si="4"/>
        <v>41.370000000000005</v>
      </c>
      <c r="M21" s="18">
        <f t="shared" si="5"/>
        <v>16</v>
      </c>
    </row>
    <row r="22" spans="1:13" s="61" customFormat="1" x14ac:dyDescent="0.35">
      <c r="A22" s="5">
        <v>11</v>
      </c>
      <c r="B22" s="2" t="s">
        <v>412</v>
      </c>
      <c r="C22" s="2" t="s">
        <v>34</v>
      </c>
      <c r="D22" s="17">
        <v>10.75</v>
      </c>
      <c r="E22" s="18">
        <f t="shared" si="0"/>
        <v>13</v>
      </c>
      <c r="F22" s="17">
        <v>10.37</v>
      </c>
      <c r="G22" s="18">
        <f t="shared" si="1"/>
        <v>16</v>
      </c>
      <c r="H22" s="17">
        <v>9.6</v>
      </c>
      <c r="I22" s="18">
        <f t="shared" si="2"/>
        <v>11</v>
      </c>
      <c r="J22" s="17">
        <v>10.45</v>
      </c>
      <c r="K22" s="18">
        <f t="shared" si="3"/>
        <v>14</v>
      </c>
      <c r="L22" s="17">
        <f t="shared" si="4"/>
        <v>41.17</v>
      </c>
      <c r="M22" s="18">
        <f t="shared" si="5"/>
        <v>17</v>
      </c>
    </row>
    <row r="23" spans="1:13" s="61" customFormat="1" x14ac:dyDescent="0.35">
      <c r="A23" s="5">
        <v>21</v>
      </c>
      <c r="B23" s="2" t="s">
        <v>421</v>
      </c>
      <c r="C23" s="2" t="s">
        <v>139</v>
      </c>
      <c r="D23" s="17">
        <v>9.8000000000000007</v>
      </c>
      <c r="E23" s="18">
        <f t="shared" si="0"/>
        <v>19</v>
      </c>
      <c r="F23" s="17">
        <v>12.07</v>
      </c>
      <c r="G23" s="18">
        <f t="shared" si="1"/>
        <v>8</v>
      </c>
      <c r="H23" s="17">
        <v>5.83</v>
      </c>
      <c r="I23" s="18">
        <f t="shared" si="2"/>
        <v>19</v>
      </c>
      <c r="J23" s="17">
        <v>9.75</v>
      </c>
      <c r="K23" s="18">
        <f t="shared" si="3"/>
        <v>19</v>
      </c>
      <c r="L23" s="17">
        <f t="shared" si="4"/>
        <v>37.450000000000003</v>
      </c>
      <c r="M23" s="18">
        <f t="shared" si="5"/>
        <v>18</v>
      </c>
    </row>
    <row r="24" spans="1:13" s="61" customFormat="1" x14ac:dyDescent="0.35">
      <c r="A24" s="5">
        <v>20</v>
      </c>
      <c r="B24" s="2" t="s">
        <v>554</v>
      </c>
      <c r="C24" s="2" t="s">
        <v>54</v>
      </c>
      <c r="D24" s="17">
        <v>10</v>
      </c>
      <c r="E24" s="18">
        <f t="shared" si="0"/>
        <v>18</v>
      </c>
      <c r="F24" s="17">
        <v>6.84</v>
      </c>
      <c r="G24" s="18">
        <f t="shared" si="1"/>
        <v>19</v>
      </c>
      <c r="H24" s="17">
        <v>8.5</v>
      </c>
      <c r="I24" s="18">
        <f t="shared" si="2"/>
        <v>16</v>
      </c>
      <c r="J24" s="17">
        <v>10.55</v>
      </c>
      <c r="K24" s="18">
        <f t="shared" si="3"/>
        <v>13</v>
      </c>
      <c r="L24" s="17">
        <f t="shared" si="4"/>
        <v>35.89</v>
      </c>
      <c r="M24" s="18">
        <f t="shared" si="5"/>
        <v>19</v>
      </c>
    </row>
    <row r="25" spans="1:13" x14ac:dyDescent="0.35">
      <c r="A25" s="63"/>
      <c r="B25" s="64"/>
      <c r="C25" s="64"/>
      <c r="E25" s="14"/>
      <c r="G25" s="14"/>
      <c r="I25" s="14"/>
      <c r="L25" s="14"/>
    </row>
    <row r="26" spans="1:13" x14ac:dyDescent="0.35">
      <c r="B26" s="15" t="s">
        <v>90</v>
      </c>
      <c r="C26" s="16"/>
      <c r="D26" s="13"/>
      <c r="F26" s="13"/>
      <c r="H26" s="13"/>
      <c r="J26" s="13"/>
    </row>
    <row r="27" spans="1:13" x14ac:dyDescent="0.35">
      <c r="C27" s="16"/>
      <c r="D27" s="25" t="s">
        <v>0</v>
      </c>
      <c r="E27" s="25" t="s">
        <v>5</v>
      </c>
      <c r="F27" s="25" t="s">
        <v>1</v>
      </c>
      <c r="G27" s="25" t="s">
        <v>5</v>
      </c>
      <c r="H27" s="25" t="s">
        <v>2</v>
      </c>
      <c r="I27" s="25" t="s">
        <v>5</v>
      </c>
      <c r="J27" s="25" t="s">
        <v>3</v>
      </c>
      <c r="K27" s="25" t="s">
        <v>5</v>
      </c>
      <c r="L27" s="26" t="s">
        <v>4</v>
      </c>
      <c r="M27" s="26" t="s">
        <v>5</v>
      </c>
    </row>
    <row r="28" spans="1:13" s="61" customFormat="1" x14ac:dyDescent="0.35">
      <c r="A28" s="62" t="s">
        <v>186</v>
      </c>
      <c r="B28" s="2" t="s">
        <v>187</v>
      </c>
      <c r="C28" s="2" t="s">
        <v>66</v>
      </c>
      <c r="D28" s="17">
        <v>11.04</v>
      </c>
      <c r="E28" s="18">
        <f t="shared" ref="E28:E71" si="6">RANK(D28,D$28:D$71)</f>
        <v>8</v>
      </c>
      <c r="F28" s="17">
        <v>12.2</v>
      </c>
      <c r="G28" s="18">
        <f t="shared" ref="G28:G71" si="7">RANK(F28,F$28:F$71)</f>
        <v>2</v>
      </c>
      <c r="H28" s="17">
        <v>11.87</v>
      </c>
      <c r="I28" s="18">
        <f t="shared" ref="I28:I71" si="8">RANK(H28,H$28:H$71)</f>
        <v>2</v>
      </c>
      <c r="J28" s="17">
        <v>11.24</v>
      </c>
      <c r="K28" s="18">
        <f t="shared" ref="K28:K71" si="9">RANK(J28,J$28:J$71)</f>
        <v>10</v>
      </c>
      <c r="L28" s="17">
        <f t="shared" ref="L28:L71" si="10">D28+F28+H28+J28</f>
        <v>46.35</v>
      </c>
      <c r="M28" s="18">
        <f t="shared" ref="M28:M71" si="11">RANK(L28,L$28:L$71)</f>
        <v>1</v>
      </c>
    </row>
    <row r="29" spans="1:13" s="61" customFormat="1" x14ac:dyDescent="0.35">
      <c r="A29" s="62" t="s">
        <v>275</v>
      </c>
      <c r="B29" s="2" t="s">
        <v>276</v>
      </c>
      <c r="C29" s="2" t="s">
        <v>230</v>
      </c>
      <c r="D29" s="17">
        <v>11.34</v>
      </c>
      <c r="E29" s="18">
        <f t="shared" si="6"/>
        <v>2</v>
      </c>
      <c r="F29" s="17">
        <v>12.3</v>
      </c>
      <c r="G29" s="18">
        <f t="shared" si="7"/>
        <v>1</v>
      </c>
      <c r="H29" s="17">
        <v>10.23</v>
      </c>
      <c r="I29" s="18">
        <f t="shared" si="8"/>
        <v>19</v>
      </c>
      <c r="J29" s="17">
        <v>11.7</v>
      </c>
      <c r="K29" s="18">
        <f t="shared" si="9"/>
        <v>1</v>
      </c>
      <c r="L29" s="17">
        <f t="shared" si="10"/>
        <v>45.570000000000007</v>
      </c>
      <c r="M29" s="18">
        <f t="shared" si="11"/>
        <v>2</v>
      </c>
    </row>
    <row r="30" spans="1:13" s="61" customFormat="1" x14ac:dyDescent="0.35">
      <c r="A30" s="62" t="s">
        <v>44</v>
      </c>
      <c r="B30" s="2" t="s">
        <v>239</v>
      </c>
      <c r="C30" s="2" t="s">
        <v>133</v>
      </c>
      <c r="D30" s="17">
        <v>11.04</v>
      </c>
      <c r="E30" s="18">
        <f t="shared" si="6"/>
        <v>8</v>
      </c>
      <c r="F30" s="17">
        <v>11.85</v>
      </c>
      <c r="G30" s="18">
        <f t="shared" si="7"/>
        <v>6</v>
      </c>
      <c r="H30" s="17">
        <v>11.3</v>
      </c>
      <c r="I30" s="18">
        <f t="shared" si="8"/>
        <v>8</v>
      </c>
      <c r="J30" s="17">
        <v>11.34</v>
      </c>
      <c r="K30" s="18">
        <f t="shared" si="9"/>
        <v>6</v>
      </c>
      <c r="L30" s="17">
        <f t="shared" si="10"/>
        <v>45.53</v>
      </c>
      <c r="M30" s="18">
        <f t="shared" si="11"/>
        <v>3</v>
      </c>
    </row>
    <row r="31" spans="1:13" s="61" customFormat="1" x14ac:dyDescent="0.35">
      <c r="A31" s="62">
        <v>124</v>
      </c>
      <c r="B31" s="2" t="s">
        <v>264</v>
      </c>
      <c r="C31" s="2" t="s">
        <v>13</v>
      </c>
      <c r="D31" s="17">
        <v>11.24</v>
      </c>
      <c r="E31" s="18">
        <f t="shared" si="6"/>
        <v>3</v>
      </c>
      <c r="F31" s="17">
        <v>10.7</v>
      </c>
      <c r="G31" s="18">
        <f t="shared" si="7"/>
        <v>27</v>
      </c>
      <c r="H31" s="17">
        <v>11.77</v>
      </c>
      <c r="I31" s="18">
        <f t="shared" si="8"/>
        <v>3</v>
      </c>
      <c r="J31" s="17">
        <v>11.37</v>
      </c>
      <c r="K31" s="18">
        <f t="shared" si="9"/>
        <v>4</v>
      </c>
      <c r="L31" s="17">
        <f t="shared" si="10"/>
        <v>45.079999999999991</v>
      </c>
      <c r="M31" s="18">
        <f t="shared" si="11"/>
        <v>4</v>
      </c>
    </row>
    <row r="32" spans="1:13" s="61" customFormat="1" x14ac:dyDescent="0.35">
      <c r="A32" s="62">
        <v>133</v>
      </c>
      <c r="B32" s="2" t="s">
        <v>274</v>
      </c>
      <c r="C32" s="2" t="s">
        <v>15</v>
      </c>
      <c r="D32" s="17">
        <v>10.77</v>
      </c>
      <c r="E32" s="18">
        <f t="shared" si="6"/>
        <v>17</v>
      </c>
      <c r="F32" s="17">
        <v>10.85</v>
      </c>
      <c r="G32" s="18">
        <f t="shared" si="7"/>
        <v>24</v>
      </c>
      <c r="H32" s="17">
        <v>11.97</v>
      </c>
      <c r="I32" s="18">
        <f t="shared" si="8"/>
        <v>1</v>
      </c>
      <c r="J32" s="17">
        <v>11.2</v>
      </c>
      <c r="K32" s="18">
        <f t="shared" si="9"/>
        <v>15</v>
      </c>
      <c r="L32" s="17">
        <f t="shared" si="10"/>
        <v>44.789999999999992</v>
      </c>
      <c r="M32" s="18">
        <f t="shared" si="11"/>
        <v>5</v>
      </c>
    </row>
    <row r="33" spans="1:14" s="61" customFormat="1" x14ac:dyDescent="0.35">
      <c r="A33" s="5" t="s">
        <v>29</v>
      </c>
      <c r="B33" s="2" t="s">
        <v>185</v>
      </c>
      <c r="C33" s="2" t="s">
        <v>66</v>
      </c>
      <c r="D33" s="17">
        <v>10.6</v>
      </c>
      <c r="E33" s="18">
        <f t="shared" si="6"/>
        <v>24</v>
      </c>
      <c r="F33" s="17">
        <v>12.1</v>
      </c>
      <c r="G33" s="18">
        <f t="shared" si="7"/>
        <v>3</v>
      </c>
      <c r="H33" s="17">
        <v>10.67</v>
      </c>
      <c r="I33" s="18">
        <f t="shared" si="8"/>
        <v>15</v>
      </c>
      <c r="J33" s="17">
        <v>11.24</v>
      </c>
      <c r="K33" s="18">
        <f t="shared" si="9"/>
        <v>10</v>
      </c>
      <c r="L33" s="17">
        <f t="shared" si="10"/>
        <v>44.61</v>
      </c>
      <c r="M33" s="18">
        <f t="shared" si="11"/>
        <v>6</v>
      </c>
    </row>
    <row r="34" spans="1:14" s="61" customFormat="1" x14ac:dyDescent="0.35">
      <c r="A34" s="62">
        <v>125</v>
      </c>
      <c r="B34" s="2" t="s">
        <v>265</v>
      </c>
      <c r="C34" s="2" t="s">
        <v>13</v>
      </c>
      <c r="D34" s="17">
        <v>10.64</v>
      </c>
      <c r="E34" s="18">
        <f t="shared" si="6"/>
        <v>23</v>
      </c>
      <c r="F34" s="17">
        <v>11.65</v>
      </c>
      <c r="G34" s="18">
        <f t="shared" si="7"/>
        <v>7</v>
      </c>
      <c r="H34" s="17">
        <v>11.13</v>
      </c>
      <c r="I34" s="18">
        <f t="shared" si="8"/>
        <v>9</v>
      </c>
      <c r="J34" s="17">
        <v>11.17</v>
      </c>
      <c r="K34" s="18">
        <f t="shared" si="9"/>
        <v>16</v>
      </c>
      <c r="L34" s="17">
        <f t="shared" si="10"/>
        <v>44.59</v>
      </c>
      <c r="M34" s="18">
        <f t="shared" si="11"/>
        <v>7</v>
      </c>
    </row>
    <row r="35" spans="1:14" s="61" customFormat="1" x14ac:dyDescent="0.35">
      <c r="A35" s="62">
        <v>110</v>
      </c>
      <c r="B35" s="2" t="s">
        <v>241</v>
      </c>
      <c r="C35" s="2" t="s">
        <v>133</v>
      </c>
      <c r="D35" s="17">
        <v>10.5</v>
      </c>
      <c r="E35" s="18">
        <f t="shared" si="6"/>
        <v>31</v>
      </c>
      <c r="F35" s="17">
        <v>11.65</v>
      </c>
      <c r="G35" s="18">
        <f t="shared" si="7"/>
        <v>7</v>
      </c>
      <c r="H35" s="17">
        <v>11.4</v>
      </c>
      <c r="I35" s="18">
        <f t="shared" si="8"/>
        <v>6</v>
      </c>
      <c r="J35" s="17">
        <v>11.04</v>
      </c>
      <c r="K35" s="18">
        <f t="shared" si="9"/>
        <v>19</v>
      </c>
      <c r="L35" s="17">
        <f t="shared" si="10"/>
        <v>44.589999999999996</v>
      </c>
      <c r="M35" s="18">
        <f t="shared" si="11"/>
        <v>8</v>
      </c>
    </row>
    <row r="36" spans="1:14" s="61" customFormat="1" x14ac:dyDescent="0.35">
      <c r="A36" s="62">
        <v>131</v>
      </c>
      <c r="B36" s="2" t="s">
        <v>272</v>
      </c>
      <c r="C36" s="2" t="s">
        <v>15</v>
      </c>
      <c r="D36" s="17">
        <v>11.04</v>
      </c>
      <c r="E36" s="18">
        <f t="shared" si="6"/>
        <v>8</v>
      </c>
      <c r="F36" s="17">
        <v>12</v>
      </c>
      <c r="G36" s="18">
        <f t="shared" si="7"/>
        <v>4</v>
      </c>
      <c r="H36" s="17">
        <v>11.5</v>
      </c>
      <c r="I36" s="18">
        <f t="shared" si="8"/>
        <v>4</v>
      </c>
      <c r="J36" s="17">
        <v>9.9700000000000006</v>
      </c>
      <c r="K36" s="18">
        <f t="shared" si="9"/>
        <v>41</v>
      </c>
      <c r="L36" s="17">
        <f t="shared" si="10"/>
        <v>44.51</v>
      </c>
      <c r="M36" s="18">
        <f t="shared" si="11"/>
        <v>9</v>
      </c>
    </row>
    <row r="37" spans="1:14" s="61" customFormat="1" x14ac:dyDescent="0.35">
      <c r="A37" s="62" t="s">
        <v>262</v>
      </c>
      <c r="B37" s="2" t="s">
        <v>263</v>
      </c>
      <c r="C37" s="2" t="s">
        <v>13</v>
      </c>
      <c r="D37" s="17">
        <v>10.9</v>
      </c>
      <c r="E37" s="18">
        <f t="shared" si="6"/>
        <v>14</v>
      </c>
      <c r="F37" s="17">
        <v>11.45</v>
      </c>
      <c r="G37" s="18">
        <f t="shared" si="7"/>
        <v>13</v>
      </c>
      <c r="H37" s="17">
        <v>11.4</v>
      </c>
      <c r="I37" s="18">
        <f t="shared" si="8"/>
        <v>6</v>
      </c>
      <c r="J37" s="17">
        <v>10.74</v>
      </c>
      <c r="K37" s="18">
        <f t="shared" si="9"/>
        <v>29</v>
      </c>
      <c r="L37" s="17">
        <f t="shared" si="10"/>
        <v>44.49</v>
      </c>
      <c r="M37" s="18">
        <f t="shared" si="11"/>
        <v>10</v>
      </c>
    </row>
    <row r="38" spans="1:14" s="61" customFormat="1" x14ac:dyDescent="0.35">
      <c r="A38" s="68" t="s">
        <v>270</v>
      </c>
      <c r="B38" s="3" t="s">
        <v>271</v>
      </c>
      <c r="C38" s="3" t="s">
        <v>52</v>
      </c>
      <c r="D38" s="69">
        <v>11.24</v>
      </c>
      <c r="E38" s="70">
        <f t="shared" si="6"/>
        <v>3</v>
      </c>
      <c r="F38" s="69">
        <v>11.65</v>
      </c>
      <c r="G38" s="70">
        <f t="shared" si="7"/>
        <v>7</v>
      </c>
      <c r="H38" s="69">
        <v>9.9</v>
      </c>
      <c r="I38" s="70">
        <f t="shared" si="8"/>
        <v>25</v>
      </c>
      <c r="J38" s="69">
        <v>11.54</v>
      </c>
      <c r="K38" s="70">
        <f t="shared" si="9"/>
        <v>2</v>
      </c>
      <c r="L38" s="69">
        <f t="shared" si="10"/>
        <v>44.33</v>
      </c>
      <c r="M38" s="70">
        <f t="shared" si="11"/>
        <v>11</v>
      </c>
    </row>
    <row r="39" spans="1:14" s="61" customFormat="1" x14ac:dyDescent="0.35">
      <c r="A39" s="62" t="s">
        <v>46</v>
      </c>
      <c r="B39" s="2" t="s">
        <v>242</v>
      </c>
      <c r="C39" s="2" t="s">
        <v>53</v>
      </c>
      <c r="D39" s="17">
        <v>11.04</v>
      </c>
      <c r="E39" s="18">
        <f t="shared" si="6"/>
        <v>8</v>
      </c>
      <c r="F39" s="17">
        <v>11.1</v>
      </c>
      <c r="G39" s="18">
        <f t="shared" si="7"/>
        <v>20</v>
      </c>
      <c r="H39" s="17">
        <v>10.77</v>
      </c>
      <c r="I39" s="18">
        <f t="shared" si="8"/>
        <v>13</v>
      </c>
      <c r="J39" s="17">
        <v>11.17</v>
      </c>
      <c r="K39" s="18">
        <f t="shared" si="9"/>
        <v>16</v>
      </c>
      <c r="L39" s="17">
        <f t="shared" si="10"/>
        <v>44.08</v>
      </c>
      <c r="M39" s="18">
        <f t="shared" si="11"/>
        <v>12</v>
      </c>
      <c r="N39" s="1"/>
    </row>
    <row r="40" spans="1:14" s="61" customFormat="1" x14ac:dyDescent="0.35">
      <c r="A40" s="62">
        <v>62</v>
      </c>
      <c r="B40" s="2" t="s">
        <v>179</v>
      </c>
      <c r="C40" s="2" t="s">
        <v>180</v>
      </c>
      <c r="D40" s="17">
        <v>10.24</v>
      </c>
      <c r="E40" s="18">
        <f t="shared" si="6"/>
        <v>36</v>
      </c>
      <c r="F40" s="17">
        <v>11.35</v>
      </c>
      <c r="G40" s="18">
        <f t="shared" si="7"/>
        <v>15</v>
      </c>
      <c r="H40" s="17">
        <v>11.47</v>
      </c>
      <c r="I40" s="18">
        <f t="shared" si="8"/>
        <v>5</v>
      </c>
      <c r="J40" s="17">
        <v>11</v>
      </c>
      <c r="K40" s="18">
        <f t="shared" si="9"/>
        <v>20</v>
      </c>
      <c r="L40" s="17">
        <f t="shared" si="10"/>
        <v>44.06</v>
      </c>
      <c r="M40" s="18">
        <f t="shared" si="11"/>
        <v>13</v>
      </c>
    </row>
    <row r="41" spans="1:14" s="61" customFormat="1" x14ac:dyDescent="0.35">
      <c r="A41" s="62" t="s">
        <v>71</v>
      </c>
      <c r="B41" s="2" t="s">
        <v>177</v>
      </c>
      <c r="C41" s="2" t="s">
        <v>16</v>
      </c>
      <c r="D41" s="17">
        <v>10.57</v>
      </c>
      <c r="E41" s="18">
        <f t="shared" si="6"/>
        <v>27</v>
      </c>
      <c r="F41" s="17">
        <v>11.95</v>
      </c>
      <c r="G41" s="18">
        <f t="shared" si="7"/>
        <v>5</v>
      </c>
      <c r="H41" s="17">
        <v>11</v>
      </c>
      <c r="I41" s="18">
        <f t="shared" si="8"/>
        <v>11</v>
      </c>
      <c r="J41" s="17">
        <v>10.34</v>
      </c>
      <c r="K41" s="18">
        <f t="shared" si="9"/>
        <v>37</v>
      </c>
      <c r="L41" s="17">
        <f t="shared" si="10"/>
        <v>43.86</v>
      </c>
      <c r="M41" s="18">
        <f t="shared" si="11"/>
        <v>14</v>
      </c>
    </row>
    <row r="42" spans="1:14" s="61" customFormat="1" x14ac:dyDescent="0.35">
      <c r="A42" s="62" t="s">
        <v>73</v>
      </c>
      <c r="B42" s="2" t="s">
        <v>183</v>
      </c>
      <c r="C42" s="2" t="s">
        <v>66</v>
      </c>
      <c r="D42" s="17">
        <v>11.17</v>
      </c>
      <c r="E42" s="18">
        <f t="shared" si="6"/>
        <v>7</v>
      </c>
      <c r="F42" s="17">
        <v>11</v>
      </c>
      <c r="G42" s="18">
        <f t="shared" si="7"/>
        <v>22</v>
      </c>
      <c r="H42" s="17">
        <v>10.87</v>
      </c>
      <c r="I42" s="18">
        <f t="shared" si="8"/>
        <v>12</v>
      </c>
      <c r="J42" s="17">
        <v>10.57</v>
      </c>
      <c r="K42" s="18">
        <f t="shared" si="9"/>
        <v>32</v>
      </c>
      <c r="L42" s="17">
        <f t="shared" si="10"/>
        <v>43.61</v>
      </c>
      <c r="M42" s="18">
        <f t="shared" si="11"/>
        <v>15</v>
      </c>
    </row>
    <row r="43" spans="1:14" s="61" customFormat="1" x14ac:dyDescent="0.35">
      <c r="A43" s="62" t="s">
        <v>279</v>
      </c>
      <c r="B43" s="2" t="s">
        <v>280</v>
      </c>
      <c r="C43" s="2" t="s">
        <v>230</v>
      </c>
      <c r="D43" s="17">
        <v>11.2</v>
      </c>
      <c r="E43" s="18">
        <f t="shared" si="6"/>
        <v>6</v>
      </c>
      <c r="F43" s="17">
        <v>11.6</v>
      </c>
      <c r="G43" s="18">
        <f t="shared" si="7"/>
        <v>10</v>
      </c>
      <c r="H43" s="17">
        <v>10.37</v>
      </c>
      <c r="I43" s="18">
        <f t="shared" si="8"/>
        <v>17</v>
      </c>
      <c r="J43" s="17">
        <v>10.3</v>
      </c>
      <c r="K43" s="18">
        <f t="shared" si="9"/>
        <v>38</v>
      </c>
      <c r="L43" s="17">
        <f t="shared" si="10"/>
        <v>43.47</v>
      </c>
      <c r="M43" s="18">
        <f t="shared" si="11"/>
        <v>16</v>
      </c>
    </row>
    <row r="44" spans="1:14" s="61" customFormat="1" x14ac:dyDescent="0.35">
      <c r="A44" s="62">
        <v>66</v>
      </c>
      <c r="B44" s="2" t="s">
        <v>184</v>
      </c>
      <c r="C44" s="2" t="s">
        <v>66</v>
      </c>
      <c r="D44" s="17">
        <v>10.9</v>
      </c>
      <c r="E44" s="18">
        <f t="shared" si="6"/>
        <v>14</v>
      </c>
      <c r="F44" s="17">
        <v>11.6</v>
      </c>
      <c r="G44" s="18">
        <f t="shared" si="7"/>
        <v>10</v>
      </c>
      <c r="H44" s="17">
        <v>9.73</v>
      </c>
      <c r="I44" s="18">
        <f t="shared" si="8"/>
        <v>29</v>
      </c>
      <c r="J44" s="17">
        <v>10.94</v>
      </c>
      <c r="K44" s="18">
        <f t="shared" si="9"/>
        <v>23</v>
      </c>
      <c r="L44" s="17">
        <f t="shared" si="10"/>
        <v>43.17</v>
      </c>
      <c r="M44" s="18">
        <f t="shared" si="11"/>
        <v>17</v>
      </c>
    </row>
    <row r="45" spans="1:14" s="61" customFormat="1" x14ac:dyDescent="0.35">
      <c r="A45" s="62">
        <v>58</v>
      </c>
      <c r="B45" s="2" t="s">
        <v>174</v>
      </c>
      <c r="C45" s="2" t="s">
        <v>57</v>
      </c>
      <c r="D45" s="17">
        <v>11.04</v>
      </c>
      <c r="E45" s="18">
        <f t="shared" si="6"/>
        <v>8</v>
      </c>
      <c r="F45" s="17">
        <v>10.35</v>
      </c>
      <c r="G45" s="18">
        <f t="shared" si="7"/>
        <v>32</v>
      </c>
      <c r="H45" s="17">
        <v>10.47</v>
      </c>
      <c r="I45" s="18">
        <f t="shared" si="8"/>
        <v>16</v>
      </c>
      <c r="J45" s="17">
        <v>11.24</v>
      </c>
      <c r="K45" s="18">
        <f t="shared" si="9"/>
        <v>10</v>
      </c>
      <c r="L45" s="17">
        <f t="shared" si="10"/>
        <v>43.1</v>
      </c>
      <c r="M45" s="18">
        <f t="shared" si="11"/>
        <v>18</v>
      </c>
    </row>
    <row r="46" spans="1:14" s="61" customFormat="1" x14ac:dyDescent="0.35">
      <c r="A46" s="62">
        <v>127</v>
      </c>
      <c r="B46" s="2" t="s">
        <v>267</v>
      </c>
      <c r="C46" s="2" t="s">
        <v>13</v>
      </c>
      <c r="D46" s="17">
        <v>10.67</v>
      </c>
      <c r="E46" s="18">
        <f t="shared" si="6"/>
        <v>21</v>
      </c>
      <c r="F46" s="17">
        <v>11.5</v>
      </c>
      <c r="G46" s="18">
        <f t="shared" si="7"/>
        <v>12</v>
      </c>
      <c r="H46" s="17">
        <v>10.77</v>
      </c>
      <c r="I46" s="18">
        <f t="shared" si="8"/>
        <v>13</v>
      </c>
      <c r="J46" s="17">
        <v>10.07</v>
      </c>
      <c r="K46" s="18">
        <f t="shared" si="9"/>
        <v>40</v>
      </c>
      <c r="L46" s="17">
        <f t="shared" si="10"/>
        <v>43.01</v>
      </c>
      <c r="M46" s="18">
        <f t="shared" si="11"/>
        <v>19</v>
      </c>
    </row>
    <row r="47" spans="1:14" s="61" customFormat="1" x14ac:dyDescent="0.35">
      <c r="A47" s="62" t="s">
        <v>236</v>
      </c>
      <c r="B47" s="2" t="s">
        <v>237</v>
      </c>
      <c r="C47" s="2" t="s">
        <v>238</v>
      </c>
      <c r="D47" s="17">
        <v>10.77</v>
      </c>
      <c r="E47" s="18">
        <f t="shared" si="6"/>
        <v>17</v>
      </c>
      <c r="F47" s="17">
        <v>11.15</v>
      </c>
      <c r="G47" s="18">
        <f t="shared" si="7"/>
        <v>19</v>
      </c>
      <c r="H47" s="17">
        <v>10.27</v>
      </c>
      <c r="I47" s="18">
        <f t="shared" si="8"/>
        <v>18</v>
      </c>
      <c r="J47" s="17">
        <v>10.67</v>
      </c>
      <c r="K47" s="18">
        <f t="shared" si="9"/>
        <v>31</v>
      </c>
      <c r="L47" s="17">
        <f t="shared" si="10"/>
        <v>42.86</v>
      </c>
      <c r="M47" s="18">
        <f t="shared" si="11"/>
        <v>20</v>
      </c>
    </row>
    <row r="48" spans="1:14" s="61" customFormat="1" x14ac:dyDescent="0.35">
      <c r="A48" s="62">
        <v>109</v>
      </c>
      <c r="B48" s="2" t="s">
        <v>240</v>
      </c>
      <c r="C48" s="2" t="s">
        <v>133</v>
      </c>
      <c r="D48" s="17">
        <v>10.57</v>
      </c>
      <c r="E48" s="18">
        <f t="shared" si="6"/>
        <v>27</v>
      </c>
      <c r="F48" s="17">
        <v>11.3</v>
      </c>
      <c r="G48" s="18">
        <f t="shared" si="7"/>
        <v>17</v>
      </c>
      <c r="H48" s="17">
        <v>9.9700000000000006</v>
      </c>
      <c r="I48" s="18">
        <f t="shared" si="8"/>
        <v>24</v>
      </c>
      <c r="J48" s="17">
        <v>11</v>
      </c>
      <c r="K48" s="18">
        <f t="shared" si="9"/>
        <v>20</v>
      </c>
      <c r="L48" s="17">
        <f t="shared" si="10"/>
        <v>42.84</v>
      </c>
      <c r="M48" s="18">
        <f t="shared" si="11"/>
        <v>21</v>
      </c>
    </row>
    <row r="49" spans="1:13" s="61" customFormat="1" x14ac:dyDescent="0.35">
      <c r="A49" s="62" t="s">
        <v>277</v>
      </c>
      <c r="B49" s="2" t="s">
        <v>278</v>
      </c>
      <c r="C49" s="2" t="s">
        <v>230</v>
      </c>
      <c r="D49" s="17">
        <v>10.54</v>
      </c>
      <c r="E49" s="18">
        <f t="shared" si="6"/>
        <v>30</v>
      </c>
      <c r="F49" s="17">
        <v>10.050000000000001</v>
      </c>
      <c r="G49" s="18">
        <f t="shared" si="7"/>
        <v>36</v>
      </c>
      <c r="H49" s="17">
        <v>11.07</v>
      </c>
      <c r="I49" s="18">
        <f t="shared" si="8"/>
        <v>10</v>
      </c>
      <c r="J49" s="17">
        <v>11</v>
      </c>
      <c r="K49" s="18">
        <f t="shared" si="9"/>
        <v>20</v>
      </c>
      <c r="L49" s="17">
        <f t="shared" si="10"/>
        <v>42.66</v>
      </c>
      <c r="M49" s="18">
        <f t="shared" si="11"/>
        <v>22</v>
      </c>
    </row>
    <row r="50" spans="1:13" s="61" customFormat="1" x14ac:dyDescent="0.35">
      <c r="A50" s="62">
        <v>57</v>
      </c>
      <c r="B50" s="2" t="s">
        <v>173</v>
      </c>
      <c r="C50" s="2" t="s">
        <v>57</v>
      </c>
      <c r="D50" s="17">
        <v>11.24</v>
      </c>
      <c r="E50" s="18">
        <f t="shared" si="6"/>
        <v>3</v>
      </c>
      <c r="F50" s="17">
        <v>10.7</v>
      </c>
      <c r="G50" s="18">
        <f t="shared" si="7"/>
        <v>27</v>
      </c>
      <c r="H50" s="17">
        <v>9.3699999999999992</v>
      </c>
      <c r="I50" s="18">
        <f t="shared" si="8"/>
        <v>34</v>
      </c>
      <c r="J50" s="17">
        <v>11.27</v>
      </c>
      <c r="K50" s="18">
        <f t="shared" si="9"/>
        <v>8</v>
      </c>
      <c r="L50" s="17">
        <f t="shared" si="10"/>
        <v>42.58</v>
      </c>
      <c r="M50" s="18">
        <f t="shared" si="11"/>
        <v>23</v>
      </c>
    </row>
    <row r="51" spans="1:13" s="61" customFormat="1" x14ac:dyDescent="0.35">
      <c r="A51" s="62" t="s">
        <v>251</v>
      </c>
      <c r="B51" s="2" t="s">
        <v>252</v>
      </c>
      <c r="C51" s="2" t="s">
        <v>34</v>
      </c>
      <c r="D51" s="17">
        <v>10.6</v>
      </c>
      <c r="E51" s="18">
        <f t="shared" si="6"/>
        <v>24</v>
      </c>
      <c r="F51" s="17">
        <v>10.55</v>
      </c>
      <c r="G51" s="18">
        <f t="shared" si="7"/>
        <v>29</v>
      </c>
      <c r="H51" s="17">
        <v>9.8699999999999992</v>
      </c>
      <c r="I51" s="18">
        <f t="shared" si="8"/>
        <v>26</v>
      </c>
      <c r="J51" s="17">
        <v>11.44</v>
      </c>
      <c r="K51" s="18">
        <f t="shared" si="9"/>
        <v>3</v>
      </c>
      <c r="L51" s="17">
        <f t="shared" si="10"/>
        <v>42.459999999999994</v>
      </c>
      <c r="M51" s="18">
        <f t="shared" si="11"/>
        <v>24</v>
      </c>
    </row>
    <row r="52" spans="1:13" s="61" customFormat="1" x14ac:dyDescent="0.35">
      <c r="A52" s="62" t="s">
        <v>245</v>
      </c>
      <c r="B52" s="2" t="s">
        <v>246</v>
      </c>
      <c r="C52" s="2" t="s">
        <v>53</v>
      </c>
      <c r="D52" s="17">
        <v>10.199999999999999</v>
      </c>
      <c r="E52" s="18">
        <f t="shared" si="6"/>
        <v>37</v>
      </c>
      <c r="F52" s="17">
        <v>11.2</v>
      </c>
      <c r="G52" s="18">
        <f t="shared" si="7"/>
        <v>18</v>
      </c>
      <c r="H52" s="17">
        <v>9.6</v>
      </c>
      <c r="I52" s="18">
        <f t="shared" si="8"/>
        <v>30</v>
      </c>
      <c r="J52" s="17">
        <v>11.24</v>
      </c>
      <c r="K52" s="18">
        <f t="shared" si="9"/>
        <v>10</v>
      </c>
      <c r="L52" s="17">
        <f t="shared" si="10"/>
        <v>42.24</v>
      </c>
      <c r="M52" s="18">
        <f t="shared" si="11"/>
        <v>25</v>
      </c>
    </row>
    <row r="53" spans="1:13" s="61" customFormat="1" x14ac:dyDescent="0.35">
      <c r="A53" s="62">
        <v>64</v>
      </c>
      <c r="B53" s="2" t="s">
        <v>182</v>
      </c>
      <c r="C53" s="2" t="s">
        <v>66</v>
      </c>
      <c r="D53" s="17">
        <v>11.44</v>
      </c>
      <c r="E53" s="18">
        <f t="shared" si="6"/>
        <v>1</v>
      </c>
      <c r="F53" s="17">
        <v>10.85</v>
      </c>
      <c r="G53" s="18">
        <f t="shared" si="7"/>
        <v>24</v>
      </c>
      <c r="H53" s="17">
        <v>9.1300000000000008</v>
      </c>
      <c r="I53" s="18">
        <f t="shared" si="8"/>
        <v>37</v>
      </c>
      <c r="J53" s="17">
        <v>10.8</v>
      </c>
      <c r="K53" s="18">
        <f t="shared" si="9"/>
        <v>27</v>
      </c>
      <c r="L53" s="17">
        <f t="shared" si="10"/>
        <v>42.22</v>
      </c>
      <c r="M53" s="18">
        <f t="shared" si="11"/>
        <v>26</v>
      </c>
    </row>
    <row r="54" spans="1:13" s="61" customFormat="1" x14ac:dyDescent="0.35">
      <c r="A54" s="62" t="s">
        <v>254</v>
      </c>
      <c r="B54" s="2" t="s">
        <v>255</v>
      </c>
      <c r="C54" s="2" t="s">
        <v>34</v>
      </c>
      <c r="D54" s="17">
        <v>10.67</v>
      </c>
      <c r="E54" s="18">
        <f t="shared" si="6"/>
        <v>21</v>
      </c>
      <c r="F54" s="17">
        <v>10.35</v>
      </c>
      <c r="G54" s="18">
        <f t="shared" si="7"/>
        <v>32</v>
      </c>
      <c r="H54" s="17">
        <v>9.5</v>
      </c>
      <c r="I54" s="18">
        <f t="shared" si="8"/>
        <v>32</v>
      </c>
      <c r="J54" s="17">
        <v>11.34</v>
      </c>
      <c r="K54" s="18">
        <f t="shared" si="9"/>
        <v>6</v>
      </c>
      <c r="L54" s="17">
        <f t="shared" si="10"/>
        <v>41.86</v>
      </c>
      <c r="M54" s="18">
        <f t="shared" si="11"/>
        <v>27</v>
      </c>
    </row>
    <row r="55" spans="1:13" s="61" customFormat="1" x14ac:dyDescent="0.35">
      <c r="A55" s="62" t="s">
        <v>268</v>
      </c>
      <c r="B55" s="2" t="s">
        <v>269</v>
      </c>
      <c r="C55" s="2" t="s">
        <v>13</v>
      </c>
      <c r="D55" s="17">
        <v>10.84</v>
      </c>
      <c r="E55" s="18">
        <f t="shared" si="6"/>
        <v>16</v>
      </c>
      <c r="F55" s="17">
        <v>9.5</v>
      </c>
      <c r="G55" s="18">
        <f t="shared" si="7"/>
        <v>38</v>
      </c>
      <c r="H55" s="17">
        <v>10.029999999999999</v>
      </c>
      <c r="I55" s="18">
        <f t="shared" si="8"/>
        <v>21</v>
      </c>
      <c r="J55" s="17">
        <v>11.37</v>
      </c>
      <c r="K55" s="18">
        <f t="shared" si="9"/>
        <v>4</v>
      </c>
      <c r="L55" s="17">
        <f t="shared" si="10"/>
        <v>41.739999999999995</v>
      </c>
      <c r="M55" s="18">
        <f t="shared" si="11"/>
        <v>28</v>
      </c>
    </row>
    <row r="56" spans="1:13" s="61" customFormat="1" x14ac:dyDescent="0.35">
      <c r="A56" s="62">
        <v>63</v>
      </c>
      <c r="B56" s="2" t="s">
        <v>181</v>
      </c>
      <c r="C56" s="2" t="s">
        <v>180</v>
      </c>
      <c r="D56" s="17">
        <v>10.6</v>
      </c>
      <c r="E56" s="18">
        <f t="shared" si="6"/>
        <v>24</v>
      </c>
      <c r="F56" s="17">
        <v>10.5</v>
      </c>
      <c r="G56" s="18">
        <f t="shared" si="7"/>
        <v>30</v>
      </c>
      <c r="H56" s="17">
        <v>10.17</v>
      </c>
      <c r="I56" s="18">
        <f t="shared" si="8"/>
        <v>20</v>
      </c>
      <c r="J56" s="17">
        <v>10.44</v>
      </c>
      <c r="K56" s="18">
        <f t="shared" si="9"/>
        <v>34</v>
      </c>
      <c r="L56" s="17">
        <f t="shared" si="10"/>
        <v>41.71</v>
      </c>
      <c r="M56" s="18">
        <f t="shared" si="11"/>
        <v>29</v>
      </c>
    </row>
    <row r="57" spans="1:13" s="61" customFormat="1" x14ac:dyDescent="0.35">
      <c r="A57" s="62">
        <v>126</v>
      </c>
      <c r="B57" s="2" t="s">
        <v>266</v>
      </c>
      <c r="C57" s="2" t="s">
        <v>13</v>
      </c>
      <c r="D57" s="17">
        <v>10.7</v>
      </c>
      <c r="E57" s="18">
        <f t="shared" si="6"/>
        <v>19</v>
      </c>
      <c r="F57" s="17">
        <v>11.45</v>
      </c>
      <c r="G57" s="18">
        <f t="shared" si="7"/>
        <v>13</v>
      </c>
      <c r="H57" s="17">
        <v>8.5299999999999994</v>
      </c>
      <c r="I57" s="18">
        <f t="shared" si="8"/>
        <v>40</v>
      </c>
      <c r="J57" s="17">
        <v>10.84</v>
      </c>
      <c r="K57" s="18">
        <f t="shared" si="9"/>
        <v>26</v>
      </c>
      <c r="L57" s="17">
        <f t="shared" si="10"/>
        <v>41.519999999999996</v>
      </c>
      <c r="M57" s="18">
        <f t="shared" si="11"/>
        <v>30</v>
      </c>
    </row>
    <row r="58" spans="1:13" s="61" customFormat="1" x14ac:dyDescent="0.35">
      <c r="A58" s="62" t="s">
        <v>249</v>
      </c>
      <c r="B58" s="2" t="s">
        <v>250</v>
      </c>
      <c r="C58" s="2" t="s">
        <v>34</v>
      </c>
      <c r="D58" s="17">
        <v>9.9</v>
      </c>
      <c r="E58" s="18">
        <f t="shared" si="6"/>
        <v>39</v>
      </c>
      <c r="F58" s="17">
        <v>11.05</v>
      </c>
      <c r="G58" s="18">
        <f t="shared" si="7"/>
        <v>21</v>
      </c>
      <c r="H58" s="17">
        <v>9.77</v>
      </c>
      <c r="I58" s="18">
        <f t="shared" si="8"/>
        <v>28</v>
      </c>
      <c r="J58" s="17">
        <v>10.74</v>
      </c>
      <c r="K58" s="18">
        <f t="shared" si="9"/>
        <v>29</v>
      </c>
      <c r="L58" s="17">
        <f t="shared" si="10"/>
        <v>41.46</v>
      </c>
      <c r="M58" s="18">
        <f t="shared" si="11"/>
        <v>31</v>
      </c>
    </row>
    <row r="59" spans="1:13" s="61" customFormat="1" x14ac:dyDescent="0.35">
      <c r="A59" s="62" t="s">
        <v>260</v>
      </c>
      <c r="B59" s="2" t="s">
        <v>261</v>
      </c>
      <c r="C59" s="2" t="s">
        <v>13</v>
      </c>
      <c r="D59" s="17">
        <v>10.47</v>
      </c>
      <c r="E59" s="18">
        <f t="shared" si="6"/>
        <v>34</v>
      </c>
      <c r="F59" s="17">
        <v>9.5</v>
      </c>
      <c r="G59" s="18">
        <f t="shared" si="7"/>
        <v>38</v>
      </c>
      <c r="H59" s="17">
        <v>10</v>
      </c>
      <c r="I59" s="18">
        <f t="shared" si="8"/>
        <v>22</v>
      </c>
      <c r="J59" s="17">
        <v>10.87</v>
      </c>
      <c r="K59" s="18">
        <f t="shared" si="9"/>
        <v>25</v>
      </c>
      <c r="L59" s="17">
        <f t="shared" si="10"/>
        <v>40.839999999999996</v>
      </c>
      <c r="M59" s="18">
        <f t="shared" si="11"/>
        <v>32</v>
      </c>
    </row>
    <row r="60" spans="1:13" s="61" customFormat="1" x14ac:dyDescent="0.35">
      <c r="A60" s="62" t="s">
        <v>258</v>
      </c>
      <c r="B60" s="2" t="s">
        <v>259</v>
      </c>
      <c r="C60" s="2" t="s">
        <v>13</v>
      </c>
      <c r="D60" s="17">
        <v>10.7</v>
      </c>
      <c r="E60" s="18">
        <f t="shared" si="6"/>
        <v>19</v>
      </c>
      <c r="F60" s="17">
        <v>10.95</v>
      </c>
      <c r="G60" s="18">
        <f t="shared" si="7"/>
        <v>23</v>
      </c>
      <c r="H60" s="17">
        <v>10</v>
      </c>
      <c r="I60" s="18">
        <f t="shared" si="8"/>
        <v>22</v>
      </c>
      <c r="J60" s="17">
        <v>9.14</v>
      </c>
      <c r="K60" s="18">
        <f t="shared" si="9"/>
        <v>43</v>
      </c>
      <c r="L60" s="17">
        <f t="shared" si="10"/>
        <v>40.79</v>
      </c>
      <c r="M60" s="18">
        <f t="shared" si="11"/>
        <v>33</v>
      </c>
    </row>
    <row r="61" spans="1:13" s="61" customFormat="1" x14ac:dyDescent="0.35">
      <c r="A61" s="62">
        <v>132</v>
      </c>
      <c r="B61" s="2" t="s">
        <v>273</v>
      </c>
      <c r="C61" s="2" t="s">
        <v>15</v>
      </c>
      <c r="D61" s="17">
        <v>11.04</v>
      </c>
      <c r="E61" s="18">
        <f t="shared" si="6"/>
        <v>8</v>
      </c>
      <c r="F61" s="17">
        <v>9.15</v>
      </c>
      <c r="G61" s="18">
        <f t="shared" si="7"/>
        <v>41</v>
      </c>
      <c r="H61" s="17">
        <v>9.3000000000000007</v>
      </c>
      <c r="I61" s="18">
        <f t="shared" si="8"/>
        <v>35</v>
      </c>
      <c r="J61" s="17">
        <v>11.27</v>
      </c>
      <c r="K61" s="18">
        <f t="shared" si="9"/>
        <v>8</v>
      </c>
      <c r="L61" s="17">
        <f t="shared" si="10"/>
        <v>40.76</v>
      </c>
      <c r="M61" s="18">
        <f t="shared" si="11"/>
        <v>34</v>
      </c>
    </row>
    <row r="62" spans="1:13" s="61" customFormat="1" x14ac:dyDescent="0.35">
      <c r="A62" s="62">
        <v>118</v>
      </c>
      <c r="B62" s="2" t="s">
        <v>253</v>
      </c>
      <c r="C62" s="2" t="s">
        <v>34</v>
      </c>
      <c r="D62" s="17">
        <v>10.1</v>
      </c>
      <c r="E62" s="18">
        <f t="shared" si="6"/>
        <v>38</v>
      </c>
      <c r="F62" s="17">
        <v>10.3</v>
      </c>
      <c r="G62" s="18">
        <f t="shared" si="7"/>
        <v>35</v>
      </c>
      <c r="H62" s="17">
        <v>9.1300000000000008</v>
      </c>
      <c r="I62" s="18">
        <f t="shared" si="8"/>
        <v>37</v>
      </c>
      <c r="J62" s="17">
        <v>11.14</v>
      </c>
      <c r="K62" s="18">
        <f t="shared" si="9"/>
        <v>18</v>
      </c>
      <c r="L62" s="17">
        <f t="shared" si="10"/>
        <v>40.67</v>
      </c>
      <c r="M62" s="18">
        <f t="shared" si="11"/>
        <v>35</v>
      </c>
    </row>
    <row r="63" spans="1:13" s="61" customFormat="1" x14ac:dyDescent="0.35">
      <c r="A63" s="62">
        <v>112</v>
      </c>
      <c r="B63" s="2" t="s">
        <v>243</v>
      </c>
      <c r="C63" s="2" t="s">
        <v>53</v>
      </c>
      <c r="D63" s="17">
        <v>9.67</v>
      </c>
      <c r="E63" s="18">
        <f t="shared" si="6"/>
        <v>42</v>
      </c>
      <c r="F63" s="17">
        <v>10.4</v>
      </c>
      <c r="G63" s="18">
        <f t="shared" si="7"/>
        <v>31</v>
      </c>
      <c r="H63" s="17">
        <v>9.8000000000000007</v>
      </c>
      <c r="I63" s="18">
        <f t="shared" si="8"/>
        <v>27</v>
      </c>
      <c r="J63" s="17">
        <v>10.4</v>
      </c>
      <c r="K63" s="18">
        <f t="shared" si="9"/>
        <v>36</v>
      </c>
      <c r="L63" s="17">
        <f t="shared" si="10"/>
        <v>40.270000000000003</v>
      </c>
      <c r="M63" s="18">
        <f t="shared" si="11"/>
        <v>36</v>
      </c>
    </row>
    <row r="64" spans="1:13" s="61" customFormat="1" x14ac:dyDescent="0.35">
      <c r="A64" s="62" t="s">
        <v>175</v>
      </c>
      <c r="B64" s="2" t="s">
        <v>176</v>
      </c>
      <c r="C64" s="2" t="s">
        <v>80</v>
      </c>
      <c r="D64" s="17">
        <v>10.57</v>
      </c>
      <c r="E64" s="18">
        <f t="shared" si="6"/>
        <v>27</v>
      </c>
      <c r="F64" s="17">
        <v>10.75</v>
      </c>
      <c r="G64" s="18">
        <f t="shared" si="7"/>
        <v>26</v>
      </c>
      <c r="H64" s="17">
        <v>7.8</v>
      </c>
      <c r="I64" s="18">
        <f t="shared" si="8"/>
        <v>44</v>
      </c>
      <c r="J64" s="17">
        <v>10.94</v>
      </c>
      <c r="K64" s="18">
        <f t="shared" si="9"/>
        <v>23</v>
      </c>
      <c r="L64" s="17">
        <f t="shared" si="10"/>
        <v>40.06</v>
      </c>
      <c r="M64" s="18">
        <f t="shared" si="11"/>
        <v>37</v>
      </c>
    </row>
    <row r="65" spans="1:13" s="61" customFormat="1" x14ac:dyDescent="0.35">
      <c r="A65" s="62" t="s">
        <v>47</v>
      </c>
      <c r="B65" s="2" t="s">
        <v>244</v>
      </c>
      <c r="C65" s="2" t="s">
        <v>53</v>
      </c>
      <c r="D65" s="17">
        <v>10.5</v>
      </c>
      <c r="E65" s="18">
        <f t="shared" si="6"/>
        <v>31</v>
      </c>
      <c r="F65" s="17">
        <v>9.9</v>
      </c>
      <c r="G65" s="18">
        <f t="shared" si="7"/>
        <v>37</v>
      </c>
      <c r="H65" s="17">
        <v>8.6999999999999993</v>
      </c>
      <c r="I65" s="18">
        <f t="shared" si="8"/>
        <v>39</v>
      </c>
      <c r="J65" s="17">
        <v>10.77</v>
      </c>
      <c r="K65" s="18">
        <f t="shared" si="9"/>
        <v>28</v>
      </c>
      <c r="L65" s="17">
        <f t="shared" si="10"/>
        <v>39.869999999999997</v>
      </c>
      <c r="M65" s="18">
        <f t="shared" si="11"/>
        <v>38</v>
      </c>
    </row>
    <row r="66" spans="1:13" s="61" customFormat="1" x14ac:dyDescent="0.35">
      <c r="A66" s="62">
        <v>69</v>
      </c>
      <c r="B66" s="2" t="s">
        <v>188</v>
      </c>
      <c r="C66" s="2" t="s">
        <v>66</v>
      </c>
      <c r="D66" s="17">
        <v>9.5399999999999991</v>
      </c>
      <c r="E66" s="18">
        <f t="shared" si="6"/>
        <v>44</v>
      </c>
      <c r="F66" s="17">
        <v>11.35</v>
      </c>
      <c r="G66" s="18">
        <f t="shared" si="7"/>
        <v>15</v>
      </c>
      <c r="H66" s="17">
        <v>8.3699999999999992</v>
      </c>
      <c r="I66" s="18">
        <f t="shared" si="8"/>
        <v>42</v>
      </c>
      <c r="J66" s="17">
        <v>10.47</v>
      </c>
      <c r="K66" s="18">
        <f t="shared" si="9"/>
        <v>33</v>
      </c>
      <c r="L66" s="17">
        <f t="shared" si="10"/>
        <v>39.729999999999997</v>
      </c>
      <c r="M66" s="18">
        <f t="shared" si="11"/>
        <v>39</v>
      </c>
    </row>
    <row r="67" spans="1:13" s="65" customFormat="1" x14ac:dyDescent="0.35">
      <c r="A67" s="62" t="s">
        <v>247</v>
      </c>
      <c r="B67" s="2" t="s">
        <v>248</v>
      </c>
      <c r="C67" s="2" t="s">
        <v>34</v>
      </c>
      <c r="D67" s="17">
        <v>9.74</v>
      </c>
      <c r="E67" s="18">
        <f t="shared" si="6"/>
        <v>41</v>
      </c>
      <c r="F67" s="17">
        <v>9.3000000000000007</v>
      </c>
      <c r="G67" s="18">
        <f t="shared" si="7"/>
        <v>40</v>
      </c>
      <c r="H67" s="17">
        <v>9.43</v>
      </c>
      <c r="I67" s="18">
        <f t="shared" si="8"/>
        <v>33</v>
      </c>
      <c r="J67" s="17">
        <v>11.24</v>
      </c>
      <c r="K67" s="18">
        <f t="shared" si="9"/>
        <v>10</v>
      </c>
      <c r="L67" s="17">
        <f t="shared" si="10"/>
        <v>39.71</v>
      </c>
      <c r="M67" s="18">
        <f t="shared" si="11"/>
        <v>40</v>
      </c>
    </row>
    <row r="68" spans="1:13" s="65" customFormat="1" x14ac:dyDescent="0.35">
      <c r="A68" s="62" t="s">
        <v>284</v>
      </c>
      <c r="B68" s="2" t="s">
        <v>285</v>
      </c>
      <c r="C68" s="2" t="s">
        <v>283</v>
      </c>
      <c r="D68" s="17">
        <v>10.27</v>
      </c>
      <c r="E68" s="18">
        <f t="shared" si="6"/>
        <v>35</v>
      </c>
      <c r="F68" s="17">
        <v>8.9</v>
      </c>
      <c r="G68" s="18">
        <f t="shared" si="7"/>
        <v>43</v>
      </c>
      <c r="H68" s="17">
        <v>9.6</v>
      </c>
      <c r="I68" s="18">
        <f t="shared" si="8"/>
        <v>30</v>
      </c>
      <c r="J68" s="17">
        <v>10.44</v>
      </c>
      <c r="K68" s="18">
        <f t="shared" si="9"/>
        <v>34</v>
      </c>
      <c r="L68" s="17">
        <f t="shared" si="10"/>
        <v>39.21</v>
      </c>
      <c r="M68" s="18">
        <f t="shared" si="11"/>
        <v>41</v>
      </c>
    </row>
    <row r="69" spans="1:13" s="61" customFormat="1" x14ac:dyDescent="0.35">
      <c r="A69" s="62" t="s">
        <v>281</v>
      </c>
      <c r="B69" s="2" t="s">
        <v>282</v>
      </c>
      <c r="C69" s="2" t="s">
        <v>283</v>
      </c>
      <c r="D69" s="17">
        <v>10.5</v>
      </c>
      <c r="E69" s="18">
        <f t="shared" si="6"/>
        <v>31</v>
      </c>
      <c r="F69" s="17">
        <v>8.5500000000000007</v>
      </c>
      <c r="G69" s="18">
        <f t="shared" si="7"/>
        <v>44</v>
      </c>
      <c r="H69" s="17">
        <v>9.1999999999999993</v>
      </c>
      <c r="I69" s="18">
        <f t="shared" si="8"/>
        <v>36</v>
      </c>
      <c r="J69" s="17">
        <v>10.3</v>
      </c>
      <c r="K69" s="18">
        <f t="shared" si="9"/>
        <v>38</v>
      </c>
      <c r="L69" s="17">
        <f t="shared" si="10"/>
        <v>38.549999999999997</v>
      </c>
      <c r="M69" s="18">
        <f t="shared" si="11"/>
        <v>42</v>
      </c>
    </row>
    <row r="70" spans="1:13" s="61" customFormat="1" x14ac:dyDescent="0.35">
      <c r="A70" s="62" t="s">
        <v>256</v>
      </c>
      <c r="B70" s="2" t="s">
        <v>257</v>
      </c>
      <c r="C70" s="2" t="s">
        <v>113</v>
      </c>
      <c r="D70" s="17">
        <v>9.77</v>
      </c>
      <c r="E70" s="18">
        <f t="shared" si="6"/>
        <v>40</v>
      </c>
      <c r="F70" s="17">
        <v>8.9499999999999993</v>
      </c>
      <c r="G70" s="18">
        <f t="shared" si="7"/>
        <v>42</v>
      </c>
      <c r="H70" s="17">
        <v>8.5</v>
      </c>
      <c r="I70" s="18">
        <f t="shared" si="8"/>
        <v>41</v>
      </c>
      <c r="J70" s="17">
        <v>9.8699999999999992</v>
      </c>
      <c r="K70" s="18">
        <f t="shared" si="9"/>
        <v>42</v>
      </c>
      <c r="L70" s="17">
        <f t="shared" si="10"/>
        <v>37.089999999999996</v>
      </c>
      <c r="M70" s="18">
        <f t="shared" si="11"/>
        <v>43</v>
      </c>
    </row>
    <row r="71" spans="1:13" s="61" customFormat="1" x14ac:dyDescent="0.35">
      <c r="A71" s="5">
        <v>61</v>
      </c>
      <c r="B71" s="2" t="s">
        <v>178</v>
      </c>
      <c r="C71" s="2" t="s">
        <v>16</v>
      </c>
      <c r="D71" s="17">
        <v>9.67</v>
      </c>
      <c r="E71" s="18">
        <f t="shared" si="6"/>
        <v>42</v>
      </c>
      <c r="F71" s="17">
        <v>10.35</v>
      </c>
      <c r="G71" s="18">
        <f t="shared" si="7"/>
        <v>32</v>
      </c>
      <c r="H71" s="17">
        <v>7.97</v>
      </c>
      <c r="I71" s="18">
        <f t="shared" si="8"/>
        <v>43</v>
      </c>
      <c r="J71" s="17">
        <v>8.6999999999999993</v>
      </c>
      <c r="K71" s="18">
        <f t="shared" si="9"/>
        <v>44</v>
      </c>
      <c r="L71" s="17">
        <f t="shared" si="10"/>
        <v>36.69</v>
      </c>
      <c r="M71" s="18">
        <f t="shared" si="11"/>
        <v>44</v>
      </c>
    </row>
    <row r="72" spans="1:13" x14ac:dyDescent="0.35">
      <c r="A72" s="63"/>
      <c r="B72" s="64"/>
      <c r="C72" s="64"/>
      <c r="E72" s="14"/>
      <c r="G72" s="14"/>
      <c r="I72" s="14"/>
      <c r="L72" s="14"/>
    </row>
    <row r="73" spans="1:13" x14ac:dyDescent="0.35">
      <c r="B73" s="15" t="s">
        <v>91</v>
      </c>
      <c r="C73" s="16"/>
      <c r="D73" s="13"/>
      <c r="F73" s="13"/>
      <c r="H73" s="13"/>
      <c r="J73" s="13"/>
    </row>
    <row r="74" spans="1:13" x14ac:dyDescent="0.35">
      <c r="C74" s="16"/>
      <c r="D74" s="25" t="s">
        <v>0</v>
      </c>
      <c r="E74" s="25" t="s">
        <v>5</v>
      </c>
      <c r="F74" s="25" t="s">
        <v>1</v>
      </c>
      <c r="G74" s="25" t="s">
        <v>5</v>
      </c>
      <c r="H74" s="25" t="s">
        <v>2</v>
      </c>
      <c r="I74" s="25" t="s">
        <v>5</v>
      </c>
      <c r="J74" s="25" t="s">
        <v>3</v>
      </c>
      <c r="K74" s="25" t="s">
        <v>5</v>
      </c>
      <c r="L74" s="26" t="s">
        <v>4</v>
      </c>
      <c r="M74" s="26" t="s">
        <v>5</v>
      </c>
    </row>
    <row r="75" spans="1:13" s="61" customFormat="1" x14ac:dyDescent="0.35">
      <c r="A75" s="5" t="s">
        <v>21</v>
      </c>
      <c r="B75" s="2" t="s">
        <v>156</v>
      </c>
      <c r="C75" s="2" t="s">
        <v>157</v>
      </c>
      <c r="D75" s="17">
        <v>10.97</v>
      </c>
      <c r="E75" s="18">
        <f t="shared" ref="E75:E92" si="12">RANK(D75,D$75:D$92)</f>
        <v>5</v>
      </c>
      <c r="F75" s="17">
        <v>11.6</v>
      </c>
      <c r="G75" s="18">
        <f t="shared" ref="G75:G92" si="13">RANK(F75,F$75:F$92)</f>
        <v>6</v>
      </c>
      <c r="H75" s="17">
        <v>10.5</v>
      </c>
      <c r="I75" s="18">
        <f t="shared" ref="I75:I92" si="14">RANK(H75,H$75:H$92)</f>
        <v>6</v>
      </c>
      <c r="J75" s="17">
        <v>11.27</v>
      </c>
      <c r="K75" s="18">
        <f t="shared" ref="K75:K92" si="15">RANK(J75,J$75:J$92)</f>
        <v>1</v>
      </c>
      <c r="L75" s="17">
        <f t="shared" ref="L75:L92" si="16">D75+F75+H75+J75</f>
        <v>44.34</v>
      </c>
      <c r="M75" s="18">
        <f>RANK(L75,L$75:L$92)</f>
        <v>1</v>
      </c>
    </row>
    <row r="76" spans="1:13" s="61" customFormat="1" x14ac:dyDescent="0.35">
      <c r="A76" s="62">
        <v>52</v>
      </c>
      <c r="B76" s="2" t="s">
        <v>166</v>
      </c>
      <c r="C76" s="2" t="s">
        <v>133</v>
      </c>
      <c r="D76" s="17">
        <v>11.14</v>
      </c>
      <c r="E76" s="18">
        <f t="shared" si="12"/>
        <v>2</v>
      </c>
      <c r="F76" s="17">
        <v>11.2</v>
      </c>
      <c r="G76" s="18">
        <f t="shared" si="13"/>
        <v>10</v>
      </c>
      <c r="H76" s="17">
        <v>10.9</v>
      </c>
      <c r="I76" s="18">
        <f t="shared" si="14"/>
        <v>2</v>
      </c>
      <c r="J76" s="17">
        <v>11.07</v>
      </c>
      <c r="K76" s="18">
        <f t="shared" si="15"/>
        <v>2</v>
      </c>
      <c r="L76" s="17">
        <f t="shared" si="16"/>
        <v>44.31</v>
      </c>
      <c r="M76" s="18">
        <f>RANK(L76,L$75:L$92)</f>
        <v>2</v>
      </c>
    </row>
    <row r="77" spans="1:13" s="61" customFormat="1" x14ac:dyDescent="0.35">
      <c r="A77" s="62" t="s">
        <v>154</v>
      </c>
      <c r="B77" s="2" t="s">
        <v>155</v>
      </c>
      <c r="C77" s="2" t="s">
        <v>16</v>
      </c>
      <c r="D77" s="17">
        <v>10.67</v>
      </c>
      <c r="E77" s="18">
        <f t="shared" si="12"/>
        <v>6</v>
      </c>
      <c r="F77" s="17">
        <v>11.65</v>
      </c>
      <c r="G77" s="18">
        <f t="shared" si="13"/>
        <v>5</v>
      </c>
      <c r="H77" s="17">
        <v>10.9</v>
      </c>
      <c r="I77" s="18">
        <f t="shared" si="14"/>
        <v>2</v>
      </c>
      <c r="J77" s="17">
        <v>10.87</v>
      </c>
      <c r="K77" s="18">
        <f t="shared" si="15"/>
        <v>6</v>
      </c>
      <c r="L77" s="17">
        <f t="shared" si="16"/>
        <v>44.089999999999996</v>
      </c>
      <c r="M77" s="18">
        <f>RANK(L77,L$75:L$92)</f>
        <v>3</v>
      </c>
    </row>
    <row r="78" spans="1:13" s="61" customFormat="1" x14ac:dyDescent="0.35">
      <c r="A78" s="62">
        <v>36</v>
      </c>
      <c r="B78" s="2" t="s">
        <v>141</v>
      </c>
      <c r="C78" s="2" t="s">
        <v>80</v>
      </c>
      <c r="D78" s="17">
        <v>11.24</v>
      </c>
      <c r="E78" s="18">
        <f t="shared" si="12"/>
        <v>1</v>
      </c>
      <c r="F78" s="17">
        <v>12.2</v>
      </c>
      <c r="G78" s="18">
        <f t="shared" si="13"/>
        <v>2</v>
      </c>
      <c r="H78" s="17">
        <v>9.57</v>
      </c>
      <c r="I78" s="18">
        <f t="shared" si="14"/>
        <v>15</v>
      </c>
      <c r="J78" s="17">
        <v>10.8</v>
      </c>
      <c r="K78" s="18">
        <f t="shared" si="15"/>
        <v>8</v>
      </c>
      <c r="L78" s="17">
        <f t="shared" si="16"/>
        <v>43.81</v>
      </c>
      <c r="M78" s="18">
        <f>RANK(L78,L$75:L$92)</f>
        <v>4</v>
      </c>
    </row>
    <row r="79" spans="1:13" s="61" customFormat="1" x14ac:dyDescent="0.35">
      <c r="A79" s="5" t="s">
        <v>70</v>
      </c>
      <c r="B79" s="2" t="s">
        <v>160</v>
      </c>
      <c r="C79" s="2" t="s">
        <v>61</v>
      </c>
      <c r="D79" s="17">
        <v>10.54</v>
      </c>
      <c r="E79" s="18">
        <f t="shared" si="12"/>
        <v>11</v>
      </c>
      <c r="F79" s="17">
        <v>12.1</v>
      </c>
      <c r="G79" s="18">
        <f t="shared" si="13"/>
        <v>3</v>
      </c>
      <c r="H79" s="17">
        <v>10.4</v>
      </c>
      <c r="I79" s="18">
        <f t="shared" si="14"/>
        <v>9</v>
      </c>
      <c r="J79" s="17">
        <v>10.77</v>
      </c>
      <c r="K79" s="18">
        <f t="shared" si="15"/>
        <v>10</v>
      </c>
      <c r="L79" s="17">
        <f t="shared" si="16"/>
        <v>43.81</v>
      </c>
      <c r="M79" s="18">
        <f>RANK(L79,L$75:L$92)</f>
        <v>4</v>
      </c>
    </row>
    <row r="80" spans="1:13" s="61" customFormat="1" x14ac:dyDescent="0.35">
      <c r="A80" s="62" t="s">
        <v>169</v>
      </c>
      <c r="B80" s="2" t="s">
        <v>170</v>
      </c>
      <c r="C80" s="2" t="s">
        <v>125</v>
      </c>
      <c r="D80" s="17">
        <v>10.54</v>
      </c>
      <c r="E80" s="18">
        <f t="shared" si="12"/>
        <v>11</v>
      </c>
      <c r="F80" s="17">
        <v>11.35</v>
      </c>
      <c r="G80" s="18">
        <f t="shared" si="13"/>
        <v>9</v>
      </c>
      <c r="H80" s="17">
        <v>10.73</v>
      </c>
      <c r="I80" s="18">
        <f t="shared" si="14"/>
        <v>4</v>
      </c>
      <c r="J80" s="17">
        <v>11.07</v>
      </c>
      <c r="K80" s="18">
        <f t="shared" si="15"/>
        <v>2</v>
      </c>
      <c r="L80" s="17">
        <f t="shared" si="16"/>
        <v>43.690000000000005</v>
      </c>
      <c r="M80" s="18">
        <v>5</v>
      </c>
    </row>
    <row r="81" spans="1:13" s="61" customFormat="1" x14ac:dyDescent="0.35">
      <c r="A81" s="62" t="s">
        <v>163</v>
      </c>
      <c r="B81" s="2" t="s">
        <v>164</v>
      </c>
      <c r="C81" s="2" t="s">
        <v>133</v>
      </c>
      <c r="D81" s="17">
        <v>10.3</v>
      </c>
      <c r="E81" s="18">
        <f t="shared" si="12"/>
        <v>14</v>
      </c>
      <c r="F81" s="17">
        <v>12.25</v>
      </c>
      <c r="G81" s="18">
        <f t="shared" si="13"/>
        <v>1</v>
      </c>
      <c r="H81" s="17">
        <v>10.4</v>
      </c>
      <c r="I81" s="18">
        <f t="shared" si="14"/>
        <v>9</v>
      </c>
      <c r="J81" s="17">
        <v>10.64</v>
      </c>
      <c r="K81" s="18">
        <f t="shared" si="15"/>
        <v>11</v>
      </c>
      <c r="L81" s="17">
        <f t="shared" si="16"/>
        <v>43.59</v>
      </c>
      <c r="M81" s="18">
        <v>6</v>
      </c>
    </row>
    <row r="82" spans="1:13" s="61" customFormat="1" x14ac:dyDescent="0.35">
      <c r="A82" s="62" t="s">
        <v>22</v>
      </c>
      <c r="B82" s="2" t="s">
        <v>158</v>
      </c>
      <c r="C82" s="2" t="s">
        <v>157</v>
      </c>
      <c r="D82" s="17">
        <v>10.54</v>
      </c>
      <c r="E82" s="18">
        <f t="shared" si="12"/>
        <v>11</v>
      </c>
      <c r="F82" s="17">
        <v>10.65</v>
      </c>
      <c r="G82" s="18">
        <f t="shared" si="13"/>
        <v>12</v>
      </c>
      <c r="H82" s="17">
        <v>11.47</v>
      </c>
      <c r="I82" s="18">
        <f t="shared" si="14"/>
        <v>1</v>
      </c>
      <c r="J82" s="17">
        <v>10.9</v>
      </c>
      <c r="K82" s="18">
        <f t="shared" si="15"/>
        <v>4</v>
      </c>
      <c r="L82" s="17">
        <f t="shared" si="16"/>
        <v>43.559999999999995</v>
      </c>
      <c r="M82" s="18">
        <v>7</v>
      </c>
    </row>
    <row r="83" spans="1:13" s="61" customFormat="1" x14ac:dyDescent="0.35">
      <c r="A83" s="62" t="s">
        <v>69</v>
      </c>
      <c r="B83" s="2" t="s">
        <v>159</v>
      </c>
      <c r="C83" s="2" t="s">
        <v>61</v>
      </c>
      <c r="D83" s="17">
        <v>10.67</v>
      </c>
      <c r="E83" s="18">
        <f t="shared" si="12"/>
        <v>6</v>
      </c>
      <c r="F83" s="17">
        <v>11.4</v>
      </c>
      <c r="G83" s="18">
        <f t="shared" si="13"/>
        <v>7</v>
      </c>
      <c r="H83" s="17">
        <v>10.5</v>
      </c>
      <c r="I83" s="18">
        <f t="shared" si="14"/>
        <v>6</v>
      </c>
      <c r="J83" s="17">
        <v>10.34</v>
      </c>
      <c r="K83" s="18">
        <f t="shared" si="15"/>
        <v>13</v>
      </c>
      <c r="L83" s="17">
        <f t="shared" si="16"/>
        <v>42.91</v>
      </c>
      <c r="M83" s="18">
        <v>8</v>
      </c>
    </row>
    <row r="84" spans="1:13" s="61" customFormat="1" x14ac:dyDescent="0.35">
      <c r="A84" s="62" t="s">
        <v>144</v>
      </c>
      <c r="B84" s="2" t="s">
        <v>145</v>
      </c>
      <c r="C84" s="2" t="s">
        <v>80</v>
      </c>
      <c r="D84" s="17">
        <v>10</v>
      </c>
      <c r="E84" s="18">
        <f t="shared" si="12"/>
        <v>16</v>
      </c>
      <c r="F84" s="17">
        <v>12.1</v>
      </c>
      <c r="G84" s="18">
        <f t="shared" si="13"/>
        <v>3</v>
      </c>
      <c r="H84" s="17">
        <v>9.67</v>
      </c>
      <c r="I84" s="18">
        <f t="shared" si="14"/>
        <v>13</v>
      </c>
      <c r="J84" s="17">
        <v>10.87</v>
      </c>
      <c r="K84" s="18">
        <f t="shared" si="15"/>
        <v>6</v>
      </c>
      <c r="L84" s="17">
        <f t="shared" si="16"/>
        <v>42.64</v>
      </c>
      <c r="M84" s="18">
        <v>9</v>
      </c>
    </row>
    <row r="85" spans="1:13" s="61" customFormat="1" x14ac:dyDescent="0.35">
      <c r="A85" s="62" t="s">
        <v>146</v>
      </c>
      <c r="B85" s="2" t="s">
        <v>147</v>
      </c>
      <c r="C85" s="2" t="s">
        <v>148</v>
      </c>
      <c r="D85" s="17">
        <v>11.07</v>
      </c>
      <c r="E85" s="18">
        <f t="shared" si="12"/>
        <v>3</v>
      </c>
      <c r="F85" s="17">
        <v>10.35</v>
      </c>
      <c r="G85" s="18">
        <f t="shared" si="13"/>
        <v>13</v>
      </c>
      <c r="H85" s="17">
        <v>10.14</v>
      </c>
      <c r="I85" s="18">
        <f t="shared" si="14"/>
        <v>11</v>
      </c>
      <c r="J85" s="17">
        <v>10.24</v>
      </c>
      <c r="K85" s="18">
        <f t="shared" si="15"/>
        <v>15</v>
      </c>
      <c r="L85" s="17">
        <f t="shared" si="16"/>
        <v>41.800000000000004</v>
      </c>
      <c r="M85" s="18">
        <v>10</v>
      </c>
    </row>
    <row r="86" spans="1:13" s="61" customFormat="1" x14ac:dyDescent="0.35">
      <c r="A86" s="62" t="s">
        <v>167</v>
      </c>
      <c r="B86" s="2" t="s">
        <v>168</v>
      </c>
      <c r="C86" s="2" t="s">
        <v>125</v>
      </c>
      <c r="D86" s="17">
        <v>11.04</v>
      </c>
      <c r="E86" s="18">
        <f t="shared" si="12"/>
        <v>4</v>
      </c>
      <c r="F86" s="17">
        <v>9.25</v>
      </c>
      <c r="G86" s="18">
        <f t="shared" si="13"/>
        <v>16</v>
      </c>
      <c r="H86" s="17">
        <v>10.73</v>
      </c>
      <c r="I86" s="18">
        <f t="shared" si="14"/>
        <v>4</v>
      </c>
      <c r="J86" s="17">
        <v>10.6</v>
      </c>
      <c r="K86" s="18">
        <f t="shared" si="15"/>
        <v>12</v>
      </c>
      <c r="L86" s="17">
        <f t="shared" si="16"/>
        <v>41.62</v>
      </c>
      <c r="M86" s="18">
        <v>11</v>
      </c>
    </row>
    <row r="87" spans="1:13" s="61" customFormat="1" x14ac:dyDescent="0.35">
      <c r="A87" s="62" t="s">
        <v>24</v>
      </c>
      <c r="B87" s="2" t="s">
        <v>171</v>
      </c>
      <c r="C87" s="2" t="s">
        <v>553</v>
      </c>
      <c r="D87" s="17">
        <v>10.57</v>
      </c>
      <c r="E87" s="18">
        <f t="shared" si="12"/>
        <v>10</v>
      </c>
      <c r="F87" s="17">
        <v>10</v>
      </c>
      <c r="G87" s="18">
        <f t="shared" si="13"/>
        <v>14</v>
      </c>
      <c r="H87" s="17">
        <v>10.43</v>
      </c>
      <c r="I87" s="18">
        <f t="shared" si="14"/>
        <v>8</v>
      </c>
      <c r="J87" s="17">
        <v>10.199999999999999</v>
      </c>
      <c r="K87" s="18">
        <f t="shared" si="15"/>
        <v>16</v>
      </c>
      <c r="L87" s="17">
        <f t="shared" si="16"/>
        <v>41.2</v>
      </c>
      <c r="M87" s="18">
        <v>12</v>
      </c>
    </row>
    <row r="88" spans="1:13" s="61" customFormat="1" x14ac:dyDescent="0.35">
      <c r="A88" s="62" t="s">
        <v>149</v>
      </c>
      <c r="B88" s="2" t="s">
        <v>150</v>
      </c>
      <c r="C88" s="2" t="s">
        <v>151</v>
      </c>
      <c r="D88" s="17">
        <v>9.9700000000000006</v>
      </c>
      <c r="E88" s="18">
        <f t="shared" si="12"/>
        <v>17</v>
      </c>
      <c r="F88" s="17">
        <v>10.85</v>
      </c>
      <c r="G88" s="18">
        <f t="shared" si="13"/>
        <v>11</v>
      </c>
      <c r="H88" s="17">
        <v>9.67</v>
      </c>
      <c r="I88" s="18">
        <f t="shared" si="14"/>
        <v>13</v>
      </c>
      <c r="J88" s="17">
        <v>10.07</v>
      </c>
      <c r="K88" s="18">
        <f t="shared" si="15"/>
        <v>17</v>
      </c>
      <c r="L88" s="17">
        <f t="shared" si="16"/>
        <v>40.56</v>
      </c>
      <c r="M88" s="18">
        <v>13</v>
      </c>
    </row>
    <row r="89" spans="1:13" s="61" customFormat="1" x14ac:dyDescent="0.35">
      <c r="A89" s="62">
        <v>38</v>
      </c>
      <c r="B89" s="2" t="s">
        <v>143</v>
      </c>
      <c r="C89" s="2" t="s">
        <v>80</v>
      </c>
      <c r="D89" s="17">
        <v>10.67</v>
      </c>
      <c r="E89" s="18">
        <f t="shared" si="12"/>
        <v>6</v>
      </c>
      <c r="F89" s="17">
        <v>9.1999999999999993</v>
      </c>
      <c r="G89" s="18">
        <f t="shared" si="13"/>
        <v>17</v>
      </c>
      <c r="H89" s="17">
        <v>9.83</v>
      </c>
      <c r="I89" s="18">
        <f t="shared" si="14"/>
        <v>12</v>
      </c>
      <c r="J89" s="17">
        <v>10.8</v>
      </c>
      <c r="K89" s="18">
        <f t="shared" si="15"/>
        <v>8</v>
      </c>
      <c r="L89" s="17">
        <f t="shared" si="16"/>
        <v>40.5</v>
      </c>
      <c r="M89" s="18">
        <v>14</v>
      </c>
    </row>
    <row r="90" spans="1:13" s="61" customFormat="1" x14ac:dyDescent="0.35">
      <c r="A90" s="5">
        <v>37</v>
      </c>
      <c r="B90" s="2" t="s">
        <v>142</v>
      </c>
      <c r="C90" s="2" t="s">
        <v>80</v>
      </c>
      <c r="D90" s="17">
        <v>9.4700000000000006</v>
      </c>
      <c r="E90" s="18">
        <f t="shared" si="12"/>
        <v>18</v>
      </c>
      <c r="F90" s="17">
        <v>11.4</v>
      </c>
      <c r="G90" s="18">
        <f t="shared" si="13"/>
        <v>7</v>
      </c>
      <c r="H90" s="17">
        <v>9.3699999999999992</v>
      </c>
      <c r="I90" s="18">
        <f t="shared" si="14"/>
        <v>17</v>
      </c>
      <c r="J90" s="17">
        <v>9.84</v>
      </c>
      <c r="K90" s="18">
        <f t="shared" si="15"/>
        <v>18</v>
      </c>
      <c r="L90" s="17">
        <f t="shared" si="16"/>
        <v>40.08</v>
      </c>
      <c r="M90" s="18">
        <v>15</v>
      </c>
    </row>
    <row r="91" spans="1:13" s="61" customFormat="1" x14ac:dyDescent="0.35">
      <c r="A91" s="62">
        <v>35</v>
      </c>
      <c r="B91" s="2" t="s">
        <v>140</v>
      </c>
      <c r="C91" s="2" t="s">
        <v>80</v>
      </c>
      <c r="D91" s="17">
        <v>10.27</v>
      </c>
      <c r="E91" s="18">
        <f t="shared" si="12"/>
        <v>15</v>
      </c>
      <c r="F91" s="17">
        <v>9.8000000000000007</v>
      </c>
      <c r="G91" s="18">
        <f t="shared" si="13"/>
        <v>15</v>
      </c>
      <c r="H91" s="17">
        <v>8.83</v>
      </c>
      <c r="I91" s="18">
        <f t="shared" si="14"/>
        <v>18</v>
      </c>
      <c r="J91" s="17">
        <v>10.3</v>
      </c>
      <c r="K91" s="18">
        <f t="shared" si="15"/>
        <v>14</v>
      </c>
      <c r="L91" s="17">
        <f t="shared" si="16"/>
        <v>39.200000000000003</v>
      </c>
      <c r="M91" s="18">
        <v>16</v>
      </c>
    </row>
    <row r="92" spans="1:13" s="61" customFormat="1" x14ac:dyDescent="0.35">
      <c r="A92" s="5" t="s">
        <v>152</v>
      </c>
      <c r="B92" s="2" t="s">
        <v>153</v>
      </c>
      <c r="C92" s="2" t="s">
        <v>151</v>
      </c>
      <c r="D92" s="17">
        <v>10.67</v>
      </c>
      <c r="E92" s="18">
        <f t="shared" si="12"/>
        <v>6</v>
      </c>
      <c r="F92" s="17">
        <v>8.15</v>
      </c>
      <c r="G92" s="18">
        <f t="shared" si="13"/>
        <v>18</v>
      </c>
      <c r="H92" s="17">
        <v>9.4700000000000006</v>
      </c>
      <c r="I92" s="18">
        <f t="shared" si="14"/>
        <v>16</v>
      </c>
      <c r="J92" s="17">
        <v>10.9</v>
      </c>
      <c r="K92" s="18">
        <f t="shared" si="15"/>
        <v>4</v>
      </c>
      <c r="L92" s="17">
        <f t="shared" si="16"/>
        <v>39.19</v>
      </c>
      <c r="M92" s="18">
        <v>17</v>
      </c>
    </row>
    <row r="93" spans="1:13" x14ac:dyDescent="0.35">
      <c r="A93" s="63"/>
      <c r="B93" s="64"/>
      <c r="C93" s="64"/>
      <c r="E93" s="14"/>
      <c r="G93" s="14"/>
      <c r="I93" s="14"/>
      <c r="L93" s="14"/>
    </row>
    <row r="94" spans="1:13" x14ac:dyDescent="0.35">
      <c r="B94" s="15" t="s">
        <v>92</v>
      </c>
      <c r="C94" s="16"/>
      <c r="D94" s="13"/>
      <c r="F94" s="13"/>
      <c r="H94" s="13"/>
      <c r="J94" s="13"/>
    </row>
    <row r="95" spans="1:13" x14ac:dyDescent="0.35">
      <c r="C95" s="16"/>
      <c r="D95" s="25" t="s">
        <v>0</v>
      </c>
      <c r="E95" s="25" t="s">
        <v>5</v>
      </c>
      <c r="F95" s="25" t="s">
        <v>1</v>
      </c>
      <c r="G95" s="25" t="s">
        <v>5</v>
      </c>
      <c r="H95" s="25" t="s">
        <v>2</v>
      </c>
      <c r="I95" s="25" t="s">
        <v>5</v>
      </c>
      <c r="J95" s="25" t="s">
        <v>3</v>
      </c>
      <c r="K95" s="25" t="s">
        <v>5</v>
      </c>
      <c r="L95" s="26" t="s">
        <v>4</v>
      </c>
      <c r="M95" s="26" t="s">
        <v>5</v>
      </c>
    </row>
    <row r="96" spans="1:13" s="61" customFormat="1" x14ac:dyDescent="0.35">
      <c r="A96" s="5" t="s">
        <v>347</v>
      </c>
      <c r="B96" s="2" t="s">
        <v>348</v>
      </c>
      <c r="C96" s="2" t="s">
        <v>81</v>
      </c>
      <c r="D96" s="17">
        <v>11.3</v>
      </c>
      <c r="E96" s="18">
        <f t="shared" ref="E96:E103" si="17">RANK(D96,D$96:D$103)</f>
        <v>2</v>
      </c>
      <c r="F96" s="17">
        <v>12.1</v>
      </c>
      <c r="G96" s="18">
        <f t="shared" ref="G96:G103" si="18">RANK(F96,F$96:F$103)</f>
        <v>1</v>
      </c>
      <c r="H96" s="17">
        <v>10.1</v>
      </c>
      <c r="I96" s="18">
        <f t="shared" ref="I96:I103" si="19">RANK(H96,H$96:H$103)</f>
        <v>5</v>
      </c>
      <c r="J96" s="17">
        <v>11.6</v>
      </c>
      <c r="K96" s="18">
        <f t="shared" ref="K96:K103" si="20">RANK(J96,J$96:J$103)</f>
        <v>1</v>
      </c>
      <c r="L96" s="17">
        <f t="shared" ref="L96:L103" si="21">D96+F96+H96+J96</f>
        <v>45.1</v>
      </c>
      <c r="M96" s="18">
        <f t="shared" ref="M96:M103" si="22">RANK(L96,L$96:L$103)</f>
        <v>1</v>
      </c>
    </row>
    <row r="97" spans="1:16" s="61" customFormat="1" x14ac:dyDescent="0.35">
      <c r="A97" s="5" t="s">
        <v>351</v>
      </c>
      <c r="B97" s="2" t="s">
        <v>352</v>
      </c>
      <c r="C97" s="2" t="s">
        <v>80</v>
      </c>
      <c r="D97" s="17">
        <v>10.7</v>
      </c>
      <c r="E97" s="18">
        <f t="shared" si="17"/>
        <v>4</v>
      </c>
      <c r="F97" s="17">
        <v>10.5</v>
      </c>
      <c r="G97" s="18">
        <f t="shared" si="18"/>
        <v>3</v>
      </c>
      <c r="H97" s="17">
        <v>10.93</v>
      </c>
      <c r="I97" s="18">
        <f t="shared" si="19"/>
        <v>4</v>
      </c>
      <c r="J97" s="17">
        <v>10.84</v>
      </c>
      <c r="K97" s="18">
        <f t="shared" si="20"/>
        <v>4</v>
      </c>
      <c r="L97" s="17">
        <f t="shared" si="21"/>
        <v>42.97</v>
      </c>
      <c r="M97" s="18">
        <f t="shared" si="22"/>
        <v>2</v>
      </c>
    </row>
    <row r="98" spans="1:16" s="61" customFormat="1" x14ac:dyDescent="0.35">
      <c r="A98" s="5">
        <v>179</v>
      </c>
      <c r="B98" s="2" t="s">
        <v>353</v>
      </c>
      <c r="C98" s="2" t="s">
        <v>354</v>
      </c>
      <c r="D98" s="17">
        <v>10.039999999999999</v>
      </c>
      <c r="E98" s="18">
        <f t="shared" si="17"/>
        <v>6</v>
      </c>
      <c r="F98" s="17">
        <v>10.65</v>
      </c>
      <c r="G98" s="18">
        <f t="shared" si="18"/>
        <v>2</v>
      </c>
      <c r="H98" s="17">
        <v>11.3</v>
      </c>
      <c r="I98" s="18">
        <f t="shared" si="19"/>
        <v>1</v>
      </c>
      <c r="J98" s="17">
        <v>10.17</v>
      </c>
      <c r="K98" s="18">
        <f t="shared" si="20"/>
        <v>6</v>
      </c>
      <c r="L98" s="17">
        <f t="shared" si="21"/>
        <v>42.16</v>
      </c>
      <c r="M98" s="18">
        <f t="shared" si="22"/>
        <v>3</v>
      </c>
    </row>
    <row r="99" spans="1:16" s="61" customFormat="1" x14ac:dyDescent="0.35">
      <c r="A99" s="5" t="s">
        <v>345</v>
      </c>
      <c r="B99" s="2" t="s">
        <v>346</v>
      </c>
      <c r="C99" s="2" t="s">
        <v>81</v>
      </c>
      <c r="D99" s="17">
        <v>11.1</v>
      </c>
      <c r="E99" s="18">
        <f t="shared" si="17"/>
        <v>3</v>
      </c>
      <c r="F99" s="17">
        <v>9</v>
      </c>
      <c r="G99" s="18">
        <f t="shared" si="18"/>
        <v>5</v>
      </c>
      <c r="H99" s="17">
        <v>11.13</v>
      </c>
      <c r="I99" s="18">
        <f t="shared" si="19"/>
        <v>3</v>
      </c>
      <c r="J99" s="17">
        <v>10.4</v>
      </c>
      <c r="K99" s="18">
        <f t="shared" si="20"/>
        <v>5</v>
      </c>
      <c r="L99" s="17">
        <f t="shared" si="21"/>
        <v>41.63</v>
      </c>
      <c r="M99" s="18">
        <f t="shared" si="22"/>
        <v>4</v>
      </c>
    </row>
    <row r="100" spans="1:16" s="61" customFormat="1" x14ac:dyDescent="0.35">
      <c r="A100" s="5" t="s">
        <v>357</v>
      </c>
      <c r="B100" s="2" t="s">
        <v>358</v>
      </c>
      <c r="C100" s="2" t="s">
        <v>125</v>
      </c>
      <c r="D100" s="17">
        <v>11.34</v>
      </c>
      <c r="E100" s="18">
        <f t="shared" si="17"/>
        <v>1</v>
      </c>
      <c r="F100" s="17">
        <v>8.85</v>
      </c>
      <c r="G100" s="18">
        <f t="shared" si="18"/>
        <v>6</v>
      </c>
      <c r="H100" s="17">
        <v>8.4</v>
      </c>
      <c r="I100" s="18">
        <f t="shared" si="19"/>
        <v>7</v>
      </c>
      <c r="J100" s="17">
        <v>11.54</v>
      </c>
      <c r="K100" s="18">
        <f t="shared" si="20"/>
        <v>2</v>
      </c>
      <c r="L100" s="17">
        <f t="shared" si="21"/>
        <v>40.129999999999995</v>
      </c>
      <c r="M100" s="18">
        <f t="shared" si="22"/>
        <v>5</v>
      </c>
    </row>
    <row r="101" spans="1:16" s="61" customFormat="1" x14ac:dyDescent="0.35">
      <c r="A101" s="5">
        <v>177</v>
      </c>
      <c r="B101" s="2" t="s">
        <v>350</v>
      </c>
      <c r="C101" s="2" t="s">
        <v>57</v>
      </c>
      <c r="D101" s="17">
        <v>10.67</v>
      </c>
      <c r="E101" s="18">
        <f t="shared" si="17"/>
        <v>5</v>
      </c>
      <c r="F101" s="17">
        <v>7.95</v>
      </c>
      <c r="G101" s="18">
        <f t="shared" si="18"/>
        <v>8</v>
      </c>
      <c r="H101" s="17">
        <v>11.23</v>
      </c>
      <c r="I101" s="18">
        <f t="shared" si="19"/>
        <v>2</v>
      </c>
      <c r="J101" s="17">
        <v>10.039999999999999</v>
      </c>
      <c r="K101" s="18">
        <f t="shared" si="20"/>
        <v>7</v>
      </c>
      <c r="L101" s="17">
        <f t="shared" si="21"/>
        <v>39.89</v>
      </c>
      <c r="M101" s="18">
        <f t="shared" si="22"/>
        <v>6</v>
      </c>
    </row>
    <row r="102" spans="1:16" s="61" customFormat="1" x14ac:dyDescent="0.35">
      <c r="A102" s="5">
        <v>176</v>
      </c>
      <c r="B102" s="2" t="s">
        <v>349</v>
      </c>
      <c r="C102" s="2" t="s">
        <v>81</v>
      </c>
      <c r="D102" s="17">
        <v>9.8000000000000007</v>
      </c>
      <c r="E102" s="18">
        <f t="shared" si="17"/>
        <v>8</v>
      </c>
      <c r="F102" s="17">
        <v>9.9499999999999993</v>
      </c>
      <c r="G102" s="18">
        <f t="shared" si="18"/>
        <v>4</v>
      </c>
      <c r="H102" s="17">
        <v>9.5299999999999994</v>
      </c>
      <c r="I102" s="18">
        <f t="shared" si="19"/>
        <v>6</v>
      </c>
      <c r="J102" s="17">
        <v>9.6</v>
      </c>
      <c r="K102" s="18">
        <f t="shared" si="20"/>
        <v>8</v>
      </c>
      <c r="L102" s="17">
        <f t="shared" si="21"/>
        <v>38.880000000000003</v>
      </c>
      <c r="M102" s="18">
        <f t="shared" si="22"/>
        <v>7</v>
      </c>
    </row>
    <row r="103" spans="1:16" s="61" customFormat="1" x14ac:dyDescent="0.35">
      <c r="A103" s="5" t="s">
        <v>355</v>
      </c>
      <c r="B103" s="2" t="s">
        <v>356</v>
      </c>
      <c r="C103" s="2" t="s">
        <v>125</v>
      </c>
      <c r="D103" s="17">
        <v>10.039999999999999</v>
      </c>
      <c r="E103" s="18">
        <f t="shared" si="17"/>
        <v>6</v>
      </c>
      <c r="F103" s="17">
        <v>8.1</v>
      </c>
      <c r="G103" s="18">
        <f t="shared" si="18"/>
        <v>7</v>
      </c>
      <c r="H103" s="17">
        <v>8.1300000000000008</v>
      </c>
      <c r="I103" s="18">
        <f t="shared" si="19"/>
        <v>8</v>
      </c>
      <c r="J103" s="17">
        <v>11.5</v>
      </c>
      <c r="K103" s="18">
        <f t="shared" si="20"/>
        <v>3</v>
      </c>
      <c r="L103" s="17">
        <f t="shared" si="21"/>
        <v>37.770000000000003</v>
      </c>
      <c r="M103" s="18">
        <f t="shared" si="22"/>
        <v>8</v>
      </c>
    </row>
    <row r="104" spans="1:16" x14ac:dyDescent="0.35">
      <c r="A104" s="63"/>
      <c r="B104" s="64"/>
      <c r="C104" s="64"/>
      <c r="E104" s="14"/>
      <c r="G104" s="14"/>
      <c r="I104" s="14"/>
      <c r="L104" s="14"/>
    </row>
    <row r="105" spans="1:16" x14ac:dyDescent="0.35">
      <c r="A105" s="63"/>
      <c r="B105" s="64"/>
      <c r="C105" s="64"/>
      <c r="E105" s="14"/>
      <c r="G105" s="14"/>
      <c r="I105" s="14"/>
      <c r="L105" s="14"/>
    </row>
    <row r="106" spans="1:16" hidden="1" x14ac:dyDescent="0.35">
      <c r="A106" s="63"/>
      <c r="B106" s="15" t="s">
        <v>6</v>
      </c>
      <c r="C106" s="66"/>
      <c r="E106" s="14"/>
      <c r="G106" s="14"/>
      <c r="I106" s="14"/>
      <c r="L106" s="14"/>
    </row>
    <row r="107" spans="1:16" hidden="1" x14ac:dyDescent="0.35">
      <c r="A107" s="63"/>
      <c r="B107" s="64"/>
      <c r="C107" s="66"/>
      <c r="E107" s="14"/>
      <c r="G107" s="14"/>
      <c r="I107" s="14"/>
      <c r="K107" s="14"/>
      <c r="M107" s="14"/>
      <c r="N107" s="12"/>
    </row>
    <row r="108" spans="1:16" hidden="1" x14ac:dyDescent="0.35">
      <c r="A108" s="8"/>
      <c r="B108" s="2"/>
      <c r="C108" s="2"/>
      <c r="D108" s="17"/>
      <c r="E108" s="18" t="e">
        <f>RANK(D108,D$108:D$110)</f>
        <v>#N/A</v>
      </c>
      <c r="F108" s="17"/>
      <c r="G108" s="18" t="e">
        <f>RANK(F108,F$108:F$110)</f>
        <v>#N/A</v>
      </c>
      <c r="H108" s="17"/>
      <c r="I108" s="18" t="e">
        <f>RANK(H108,H$108:H$110)</f>
        <v>#N/A</v>
      </c>
      <c r="J108" s="17"/>
      <c r="K108" s="18" t="e">
        <f>RANK(J108,J$108:J$110)</f>
        <v>#N/A</v>
      </c>
      <c r="L108" s="17">
        <f>D108+F108+H108+J108</f>
        <v>0</v>
      </c>
      <c r="M108" s="18">
        <f>RANK(L108,L$108:L$110)</f>
        <v>1</v>
      </c>
    </row>
    <row r="109" spans="1:16" hidden="1" x14ac:dyDescent="0.35">
      <c r="A109" s="8"/>
      <c r="B109" s="2"/>
      <c r="C109" s="2"/>
      <c r="D109" s="17"/>
      <c r="E109" s="18" t="e">
        <f>RANK(D109,D$108:D$110)</f>
        <v>#N/A</v>
      </c>
      <c r="F109" s="17"/>
      <c r="G109" s="18" t="e">
        <f>RANK(F109,F$108:F$110)</f>
        <v>#N/A</v>
      </c>
      <c r="H109" s="17"/>
      <c r="I109" s="18" t="e">
        <f>RANK(H109,H$108:H$110)</f>
        <v>#N/A</v>
      </c>
      <c r="J109" s="17"/>
      <c r="K109" s="18" t="e">
        <f>RANK(J109,J$108:J$110)</f>
        <v>#N/A</v>
      </c>
      <c r="L109" s="17">
        <f>D109+F109+H109+J109</f>
        <v>0</v>
      </c>
      <c r="M109" s="18">
        <f>RANK(L109,L$108:L$110)</f>
        <v>1</v>
      </c>
    </row>
    <row r="110" spans="1:16" hidden="1" x14ac:dyDescent="0.35">
      <c r="A110" s="8"/>
      <c r="B110" s="2"/>
      <c r="C110" s="2"/>
      <c r="D110" s="17"/>
      <c r="E110" s="18" t="e">
        <f>RANK(D110,D$108:D$110)</f>
        <v>#N/A</v>
      </c>
      <c r="F110" s="17"/>
      <c r="G110" s="18" t="e">
        <f>RANK(F110,F$108:F$110)</f>
        <v>#N/A</v>
      </c>
      <c r="H110" s="17"/>
      <c r="I110" s="18" t="e">
        <f>RANK(H110,H$108:H$110)</f>
        <v>#N/A</v>
      </c>
      <c r="J110" s="17"/>
      <c r="K110" s="18" t="e">
        <f>RANK(J110,J$108:J$110)</f>
        <v>#N/A</v>
      </c>
      <c r="L110" s="17">
        <f>D110+F110+H110+J110</f>
        <v>0</v>
      </c>
      <c r="M110" s="18">
        <f>RANK(L110,L$108:L$110)</f>
        <v>1</v>
      </c>
    </row>
    <row r="111" spans="1:16" hidden="1" x14ac:dyDescent="0.35">
      <c r="E111" s="14"/>
      <c r="G111" s="14"/>
      <c r="I111" s="14"/>
      <c r="K111" s="14"/>
      <c r="L111" s="14"/>
    </row>
    <row r="112" spans="1:16" s="61" customFormat="1" hidden="1" x14ac:dyDescent="0.35">
      <c r="A112" s="12"/>
      <c r="B112" s="15" t="s">
        <v>7</v>
      </c>
      <c r="C112" s="13"/>
      <c r="D112" s="14"/>
      <c r="E112" s="14"/>
      <c r="F112" s="14"/>
      <c r="G112" s="14"/>
      <c r="H112" s="14"/>
      <c r="I112" s="14"/>
      <c r="J112" s="14"/>
      <c r="K112" s="14"/>
      <c r="L112" s="14"/>
      <c r="M112" s="13"/>
      <c r="P112" s="13"/>
    </row>
    <row r="113" spans="1:16" s="61" customFormat="1" hidden="1" x14ac:dyDescent="0.35">
      <c r="A113" s="12"/>
      <c r="B113" s="13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13"/>
      <c r="P113" s="13"/>
    </row>
    <row r="114" spans="1:16" hidden="1" x14ac:dyDescent="0.35">
      <c r="A114" s="5"/>
      <c r="B114" s="2"/>
      <c r="C114" s="2"/>
      <c r="D114" s="17"/>
      <c r="E114" s="18" t="e">
        <f>RANK(D114,D$114:D$117)</f>
        <v>#N/A</v>
      </c>
      <c r="F114" s="17"/>
      <c r="G114" s="18" t="e">
        <f>RANK(F114,F$114:F$117)</f>
        <v>#N/A</v>
      </c>
      <c r="H114" s="17"/>
      <c r="I114" s="18" t="e">
        <f>RANK(H114,H$114:H$117)</f>
        <v>#N/A</v>
      </c>
      <c r="J114" s="17"/>
      <c r="K114" s="18" t="e">
        <f>RANK(J114,J$114:J$117)</f>
        <v>#N/A</v>
      </c>
      <c r="L114" s="17">
        <f>D114+F114+H114+J114</f>
        <v>0</v>
      </c>
      <c r="M114" s="18">
        <f>RANK(L114,L$114:L$117)</f>
        <v>1</v>
      </c>
    </row>
    <row r="115" spans="1:16" hidden="1" x14ac:dyDescent="0.35">
      <c r="A115" s="5"/>
      <c r="B115" s="2"/>
      <c r="C115" s="2"/>
      <c r="D115" s="17"/>
      <c r="E115" s="18" t="e">
        <f>RANK(D115,D$114:D$117)</f>
        <v>#N/A</v>
      </c>
      <c r="F115" s="17"/>
      <c r="G115" s="18" t="e">
        <f>RANK(F115,F$114:F$117)</f>
        <v>#N/A</v>
      </c>
      <c r="H115" s="17"/>
      <c r="I115" s="18" t="e">
        <f>RANK(H115,H$114:H$117)</f>
        <v>#N/A</v>
      </c>
      <c r="J115" s="17"/>
      <c r="K115" s="18" t="e">
        <f>RANK(J115,J$114:J$117)</f>
        <v>#N/A</v>
      </c>
      <c r="L115" s="17">
        <f>D115+F115+H115+J115</f>
        <v>0</v>
      </c>
      <c r="M115" s="18">
        <f>RANK(L115,L$114:L$117)</f>
        <v>1</v>
      </c>
    </row>
    <row r="116" spans="1:16" hidden="1" x14ac:dyDescent="0.35">
      <c r="A116" s="5"/>
      <c r="B116" s="2"/>
      <c r="C116" s="2"/>
      <c r="D116" s="17"/>
      <c r="E116" s="18" t="e">
        <f>RANK(D116,D$114:D$117)</f>
        <v>#N/A</v>
      </c>
      <c r="F116" s="17"/>
      <c r="G116" s="18" t="e">
        <f>RANK(F116,F$114:F$117)</f>
        <v>#N/A</v>
      </c>
      <c r="H116" s="17"/>
      <c r="I116" s="18" t="e">
        <f>RANK(H116,H$114:H$117)</f>
        <v>#N/A</v>
      </c>
      <c r="J116" s="17"/>
      <c r="K116" s="18" t="e">
        <f>RANK(J116,J$114:J$117)</f>
        <v>#N/A</v>
      </c>
      <c r="L116" s="17">
        <f>D116+F116+H116+J116</f>
        <v>0</v>
      </c>
      <c r="M116" s="18">
        <f>RANK(L116,L$114:L$117)</f>
        <v>1</v>
      </c>
    </row>
    <row r="117" spans="1:16" hidden="1" x14ac:dyDescent="0.35">
      <c r="A117" s="8"/>
      <c r="B117" s="2"/>
      <c r="C117" s="2"/>
      <c r="D117" s="17"/>
      <c r="E117" s="18" t="e">
        <f>RANK(D117,D$114:D$117)</f>
        <v>#N/A</v>
      </c>
      <c r="F117" s="17"/>
      <c r="G117" s="18" t="e">
        <f>RANK(F117,F$114:F$117)</f>
        <v>#N/A</v>
      </c>
      <c r="H117" s="17"/>
      <c r="I117" s="18" t="e">
        <f>RANK(H117,H$114:H$117)</f>
        <v>#N/A</v>
      </c>
      <c r="J117" s="17"/>
      <c r="K117" s="18" t="e">
        <f>RANK(J117,J$114:J$117)</f>
        <v>#N/A</v>
      </c>
      <c r="L117" s="17">
        <f>D117+F117+H117+J117</f>
        <v>0</v>
      </c>
      <c r="M117" s="18">
        <f>RANK(L117,L$114:L$117)</f>
        <v>1</v>
      </c>
    </row>
    <row r="118" spans="1:16" x14ac:dyDescent="0.35"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</row>
    <row r="119" spans="1:16" x14ac:dyDescent="0.35"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</row>
    <row r="120" spans="1:16" x14ac:dyDescent="0.35"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</row>
    <row r="121" spans="1:16" x14ac:dyDescent="0.35"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</row>
    <row r="122" spans="1:16" x14ac:dyDescent="0.35"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</row>
    <row r="123" spans="1:16" x14ac:dyDescent="0.35"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</row>
    <row r="124" spans="1:16" x14ac:dyDescent="0.35"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</row>
    <row r="125" spans="1:16" x14ac:dyDescent="0.35"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</row>
    <row r="126" spans="1:16" x14ac:dyDescent="0.35"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</row>
    <row r="127" spans="1:16" x14ac:dyDescent="0.35"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</row>
    <row r="128" spans="1:16" x14ac:dyDescent="0.35"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</row>
    <row r="129" spans="3:13" x14ac:dyDescent="0.35"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</row>
  </sheetData>
  <sortState xmlns:xlrd2="http://schemas.microsoft.com/office/spreadsheetml/2017/richdata2" ref="A6:M24">
    <sortCondition descending="1" ref="L6:L24"/>
  </sortState>
  <mergeCells count="2">
    <mergeCell ref="A1:M1"/>
    <mergeCell ref="A2:M2"/>
  </mergeCells>
  <conditionalFormatting sqref="E107:F107 H107 J107 L107 E108:E65616 G108:G65616 I108:I65616 K108:K65616 E2:E4 G2:G4 I2:I4 K2:K4 K6:K26 I6:I26 G6:G26 E6:E26 E28:E73 G28:G73 I28:I73 K28:K73 K75:K94 I75:I94 G75:G94 E75:E94 E96:E106 G96:G106 I96:I106 K96:K106">
    <cfRule type="cellIs" dxfId="3" priority="2" stopIfTrue="1" operator="equal">
      <formula>1</formula>
    </cfRule>
  </conditionalFormatting>
  <conditionalFormatting sqref="N107 M108:M117 M130:M65616 M4 M6:M26 M28:M73 M75:M94 M96:M106">
    <cfRule type="cellIs" dxfId="2" priority="6" stopIfTrue="1" operator="equal">
      <formula>3</formula>
    </cfRule>
    <cfRule type="cellIs" dxfId="1" priority="7" stopIfTrue="1" operator="equal">
      <formula>2</formula>
    </cfRule>
    <cfRule type="cellIs" dxfId="0" priority="8" stopIfTrue="1" operator="equal">
      <formula>1</formula>
    </cfRule>
  </conditionalFormatting>
  <printOptions horizontalCentered="1"/>
  <pageMargins left="0.31496062992125984" right="0.31496062992125984" top="0.55118110236220474" bottom="0.31496062992125984" header="0.31496062992125984" footer="0.31496062992125984"/>
  <pageSetup paperSize="9" scale="75" orientation="portrait" r:id="rId1"/>
  <rowBreaks count="1" manualBreakCount="1">
    <brk id="7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Tin</vt:lpstr>
      <vt:lpstr>Zinc</vt:lpstr>
      <vt:lpstr>Copper</vt:lpstr>
      <vt:lpstr>Copper!Print_Area</vt:lpstr>
      <vt:lpstr>Tin!Print_Area</vt:lpstr>
      <vt:lpstr>Copper!Print_Titles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gym</dc:creator>
  <cp:lastModifiedBy>Office Admin</cp:lastModifiedBy>
  <cp:lastPrinted>2025-10-27T12:02:44Z</cp:lastPrinted>
  <dcterms:created xsi:type="dcterms:W3CDTF">2021-09-15T19:18:02Z</dcterms:created>
  <dcterms:modified xsi:type="dcterms:W3CDTF">2025-10-27T12:03:28Z</dcterms:modified>
</cp:coreProperties>
</file>