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be022d7d631b30b7/Public/TOGC/Competition Secretary/RESULTS/2026/"/>
    </mc:Choice>
  </mc:AlternateContent>
  <xr:revisionPtr revIDLastSave="63" documentId="13_ncr:80000009_{435723BD-231E-4B9C-A571-106BBC4CF015}" xr6:coauthVersionLast="47" xr6:coauthVersionMax="47" xr10:uidLastSave="{26426041-4416-4B10-9818-2B2DD6188762}"/>
  <bookViews>
    <workbookView xWindow="-110" yWindow="-110" windowWidth="19420" windowHeight="10300" tabRatio="832" firstSheet="1" activeTab="1" xr2:uid="{616BD861-ABF1-432D-9B9F-145E70C5D3D2}"/>
  </bookViews>
  <sheets>
    <sheet name="DEVELOPMENT 4 14+" sheetId="1" state="hidden" r:id="rId1"/>
    <sheet name="DEVELOPMENT 1 10-11" sheetId="2" r:id="rId2"/>
    <sheet name="DEVELOPMENT 1 12+" sheetId="20" r:id="rId3"/>
    <sheet name="DEVELOPMENT 2 11-12" sheetId="6" r:id="rId4"/>
    <sheet name="DEVELOPMENT 2 13+" sheetId="24" r:id="rId5"/>
    <sheet name="DEVELOPMENT 3 12-13" sheetId="25" r:id="rId6"/>
    <sheet name="DEVELOPMENT 3 14+" sheetId="26" r:id="rId7"/>
    <sheet name="DEVELOPMENT 4 12-13" sheetId="27" r:id="rId8"/>
    <sheet name="DEVELOPMENT 4 14+ YRS" sheetId="28" r:id="rId9"/>
    <sheet name="PREPARATION 1 8 yrs" sheetId="14" r:id="rId10"/>
    <sheet name="PREPARATION 1 9+ Yrs" sheetId="4" r:id="rId11"/>
    <sheet name="PREPARATION 2 9 yrs" sheetId="15" r:id="rId12"/>
    <sheet name="PREPARATION 2 10-11" sheetId="16" r:id="rId13"/>
    <sheet name="PREPARATION 2 12+" sheetId="23" r:id="rId14"/>
    <sheet name="PREPARATION 3" sheetId="18" r:id="rId15"/>
  </sheets>
  <externalReferences>
    <externalReference r:id="rId16"/>
  </externalReferences>
  <definedNames>
    <definedName name="_xlnm._FilterDatabase" localSheetId="1" hidden="1">'DEVELOPMENT 1 10-11'!$A$4:$R$59</definedName>
    <definedName name="_xlnm._FilterDatabase" localSheetId="2" hidden="1">'DEVELOPMENT 1 12+'!$A$4:$Q$25</definedName>
    <definedName name="_xlnm._FilterDatabase" localSheetId="3" hidden="1">'DEVELOPMENT 2 11-12'!$A$4:$S$37</definedName>
    <definedName name="_xlnm._FilterDatabase" localSheetId="4" hidden="1">'DEVELOPMENT 2 13+'!$A$6:$P$6</definedName>
    <definedName name="_xlnm._FilterDatabase" localSheetId="5" hidden="1">'DEVELOPMENT 3 12-13'!$A$6:$P$6</definedName>
    <definedName name="_xlnm._FilterDatabase" localSheetId="6" hidden="1">'DEVELOPMENT 3 14+'!$A$6:$P$6</definedName>
    <definedName name="_xlnm._FilterDatabase" localSheetId="7" hidden="1">'DEVELOPMENT 4 12-13'!$B$7:$C$7</definedName>
    <definedName name="_xlnm._FilterDatabase" localSheetId="8" hidden="1">'DEVELOPMENT 4 14+ YRS'!$A$6:$P$6</definedName>
    <definedName name="_xlnm._FilterDatabase" localSheetId="9" hidden="1">'PREPARATION 1 8 yrs'!$A$5:$R$60</definedName>
    <definedName name="_xlnm._FilterDatabase" localSheetId="10" hidden="1">'PREPARATION 1 9+ Yrs'!$A$4:$AD$47</definedName>
    <definedName name="_xlnm._FilterDatabase" localSheetId="12" hidden="1">'PREPARATION 2 10-11'!$A$3:$R$62</definedName>
    <definedName name="_xlnm._FilterDatabase" localSheetId="13" hidden="1">'PREPARATION 2 12+'!$A$4:$R$9</definedName>
    <definedName name="_xlnm._FilterDatabase" localSheetId="11" hidden="1">'PREPARATION 2 9 yrs'!$A$4:$Q$52</definedName>
    <definedName name="_xlnm._FilterDatabase" localSheetId="14" hidden="1">'PREPARATION 3'!$A$3:$S$41</definedName>
    <definedName name="_xlnm.Print_Area" localSheetId="1">'DEVELOPMENT 1 10-11'!$A$1:$P$59</definedName>
    <definedName name="_xlnm.Print_Area" localSheetId="2">'DEVELOPMENT 1 12+'!$A$1:$P$25</definedName>
    <definedName name="_xlnm.Print_Area" localSheetId="3">'DEVELOPMENT 2 11-12'!$B$1:$P$37</definedName>
    <definedName name="_xlnm.Print_Area" localSheetId="4">'DEVELOPMENT 2 13+'!$B$1:$P$18</definedName>
    <definedName name="_xlnm.Print_Area" localSheetId="5">'DEVELOPMENT 3 12-13'!$A$1:$P$21</definedName>
    <definedName name="_xlnm.Print_Area" localSheetId="6">'DEVELOPMENT 3 14+'!$A$1:$P$14</definedName>
    <definedName name="_xlnm.Print_Area" localSheetId="7">'DEVELOPMENT 4 12-13'!$A$1:$P$12</definedName>
    <definedName name="_xlnm.Print_Area" localSheetId="0">'DEVELOPMENT 4 14+'!$A$1:$P$21</definedName>
    <definedName name="_xlnm.Print_Area" localSheetId="9">'PREPARATION 1 8 yrs'!$A$1:$P$60</definedName>
    <definedName name="_xlnm.Print_Area" localSheetId="10">'PREPARATION 1 9+ Yrs'!$A$1:$P$45</definedName>
    <definedName name="_xlnm.Print_Area" localSheetId="12">'PREPARATION 2 10-11'!$A$1:$P$61</definedName>
    <definedName name="_xlnm.Print_Area" localSheetId="13">'PREPARATION 2 12+'!$A$1:$P$9</definedName>
    <definedName name="_xlnm.Print_Area" localSheetId="11">'PREPARATION 2 9 yrs'!$A$1:$P$52</definedName>
    <definedName name="_xlnm.Print_Titles" localSheetId="5">'DEVELOPMENT 3 12-13'!$3:$4</definedName>
    <definedName name="_xlnm.Print_Titles" localSheetId="6">'DEVELOPMENT 3 14+'!$3:$3</definedName>
    <definedName name="_xlnm.Print_Titles" localSheetId="7">'DEVELOPMENT 4 12-13'!$4:$4</definedName>
    <definedName name="_xlnm.Print_Titles" localSheetId="0">'DEVELOPMENT 4 14+'!$4:$4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8" l="1"/>
  <c r="M14" i="28"/>
  <c r="K14" i="28"/>
  <c r="I14" i="28"/>
  <c r="G14" i="28"/>
  <c r="E14" i="28"/>
  <c r="N13" i="28"/>
  <c r="M13" i="28"/>
  <c r="K13" i="28"/>
  <c r="I13" i="28"/>
  <c r="G13" i="28"/>
  <c r="E13" i="28"/>
  <c r="N12" i="28"/>
  <c r="M12" i="28"/>
  <c r="K12" i="28"/>
  <c r="I12" i="28"/>
  <c r="G12" i="28"/>
  <c r="E12" i="28"/>
  <c r="N11" i="28"/>
  <c r="M11" i="28"/>
  <c r="K11" i="28"/>
  <c r="I11" i="28"/>
  <c r="G11" i="28"/>
  <c r="E11" i="28"/>
  <c r="N10" i="28"/>
  <c r="M10" i="28"/>
  <c r="K10" i="28"/>
  <c r="I10" i="28"/>
  <c r="G10" i="28"/>
  <c r="E10" i="28"/>
  <c r="N9" i="28"/>
  <c r="M9" i="28"/>
  <c r="K9" i="28"/>
  <c r="I9" i="28"/>
  <c r="G9" i="28"/>
  <c r="E9" i="28"/>
  <c r="N8" i="28"/>
  <c r="M8" i="28"/>
  <c r="K8" i="28"/>
  <c r="I8" i="28"/>
  <c r="G8" i="28"/>
  <c r="E8" i="28"/>
  <c r="N7" i="28"/>
  <c r="M7" i="28"/>
  <c r="K7" i="28"/>
  <c r="I7" i="28"/>
  <c r="G7" i="28"/>
  <c r="E7" i="28"/>
  <c r="B2" i="28"/>
  <c r="B1" i="28"/>
  <c r="N12" i="27"/>
  <c r="M12" i="27"/>
  <c r="K12" i="27"/>
  <c r="I12" i="27"/>
  <c r="G12" i="27"/>
  <c r="E12" i="27"/>
  <c r="N11" i="27"/>
  <c r="M11" i="27"/>
  <c r="K11" i="27"/>
  <c r="I11" i="27"/>
  <c r="G11" i="27"/>
  <c r="E11" i="27"/>
  <c r="N10" i="27"/>
  <c r="M10" i="27"/>
  <c r="K10" i="27"/>
  <c r="I10" i="27"/>
  <c r="G10" i="27"/>
  <c r="E10" i="27"/>
  <c r="N9" i="27"/>
  <c r="M9" i="27"/>
  <c r="K9" i="27"/>
  <c r="I9" i="27"/>
  <c r="G9" i="27"/>
  <c r="E9" i="27"/>
  <c r="N8" i="27"/>
  <c r="M8" i="27"/>
  <c r="K8" i="27"/>
  <c r="I8" i="27"/>
  <c r="G8" i="27"/>
  <c r="E8" i="27"/>
  <c r="N7" i="27"/>
  <c r="M7" i="27"/>
  <c r="K7" i="27"/>
  <c r="I7" i="27"/>
  <c r="G7" i="27"/>
  <c r="E7" i="27"/>
  <c r="B2" i="27"/>
  <c r="B1" i="27"/>
  <c r="N14" i="26"/>
  <c r="M14" i="26"/>
  <c r="I14" i="26"/>
  <c r="G14" i="26"/>
  <c r="E14" i="26"/>
  <c r="N13" i="26"/>
  <c r="M13" i="26"/>
  <c r="K13" i="26"/>
  <c r="I13" i="26"/>
  <c r="G13" i="26"/>
  <c r="E13" i="26"/>
  <c r="N12" i="26"/>
  <c r="M12" i="26"/>
  <c r="K12" i="26"/>
  <c r="I12" i="26"/>
  <c r="G12" i="26"/>
  <c r="E12" i="26"/>
  <c r="N11" i="26"/>
  <c r="M11" i="26"/>
  <c r="K11" i="26"/>
  <c r="I11" i="26"/>
  <c r="G11" i="26"/>
  <c r="E11" i="26"/>
  <c r="N10" i="26"/>
  <c r="M10" i="26"/>
  <c r="K10" i="26"/>
  <c r="I10" i="26"/>
  <c r="G10" i="26"/>
  <c r="E10" i="26"/>
  <c r="N9" i="26"/>
  <c r="M9" i="26"/>
  <c r="K9" i="26"/>
  <c r="I9" i="26"/>
  <c r="G9" i="26"/>
  <c r="E9" i="26"/>
  <c r="N8" i="26"/>
  <c r="M8" i="26"/>
  <c r="K8" i="26"/>
  <c r="I8" i="26"/>
  <c r="G8" i="26"/>
  <c r="E8" i="26"/>
  <c r="N7" i="26"/>
  <c r="M7" i="26"/>
  <c r="K7" i="26"/>
  <c r="I7" i="26"/>
  <c r="G7" i="26"/>
  <c r="E7" i="26"/>
  <c r="B2" i="26"/>
  <c r="B1" i="26"/>
  <c r="N21" i="25"/>
  <c r="M21" i="25"/>
  <c r="K21" i="25"/>
  <c r="I21" i="25"/>
  <c r="G21" i="25"/>
  <c r="E21" i="25"/>
  <c r="N20" i="25"/>
  <c r="M20" i="25"/>
  <c r="K20" i="25"/>
  <c r="I20" i="25"/>
  <c r="G20" i="25"/>
  <c r="E20" i="25"/>
  <c r="N19" i="25"/>
  <c r="M19" i="25"/>
  <c r="K19" i="25"/>
  <c r="I19" i="25"/>
  <c r="G19" i="25"/>
  <c r="E19" i="25"/>
  <c r="N18" i="25"/>
  <c r="M18" i="25"/>
  <c r="K18" i="25"/>
  <c r="I18" i="25"/>
  <c r="G18" i="25"/>
  <c r="E18" i="25"/>
  <c r="N17" i="25"/>
  <c r="M17" i="25"/>
  <c r="K17" i="25"/>
  <c r="I17" i="25"/>
  <c r="G17" i="25"/>
  <c r="E17" i="25"/>
  <c r="N16" i="25"/>
  <c r="M16" i="25"/>
  <c r="K16" i="25"/>
  <c r="I16" i="25"/>
  <c r="G16" i="25"/>
  <c r="E16" i="25"/>
  <c r="N15" i="25"/>
  <c r="M15" i="25"/>
  <c r="K15" i="25"/>
  <c r="I15" i="25"/>
  <c r="G15" i="25"/>
  <c r="E15" i="25"/>
  <c r="N14" i="25"/>
  <c r="M14" i="25"/>
  <c r="K14" i="25"/>
  <c r="I14" i="25"/>
  <c r="G14" i="25"/>
  <c r="E14" i="25"/>
  <c r="N13" i="25"/>
  <c r="P13" i="25" s="1"/>
  <c r="M13" i="25"/>
  <c r="K13" i="25"/>
  <c r="I13" i="25"/>
  <c r="G13" i="25"/>
  <c r="E13" i="25"/>
  <c r="N12" i="25"/>
  <c r="M12" i="25"/>
  <c r="K12" i="25"/>
  <c r="I12" i="25"/>
  <c r="G12" i="25"/>
  <c r="E12" i="25"/>
  <c r="N11" i="25"/>
  <c r="M11" i="25"/>
  <c r="K11" i="25"/>
  <c r="I11" i="25"/>
  <c r="G11" i="25"/>
  <c r="E11" i="25"/>
  <c r="N10" i="25"/>
  <c r="M10" i="25"/>
  <c r="K10" i="25"/>
  <c r="I10" i="25"/>
  <c r="G10" i="25"/>
  <c r="E10" i="25"/>
  <c r="N9" i="25"/>
  <c r="M9" i="25"/>
  <c r="K9" i="25"/>
  <c r="I9" i="25"/>
  <c r="G9" i="25"/>
  <c r="E9" i="25"/>
  <c r="N8" i="25"/>
  <c r="M8" i="25"/>
  <c r="K8" i="25"/>
  <c r="I8" i="25"/>
  <c r="G8" i="25"/>
  <c r="E8" i="25"/>
  <c r="N7" i="25"/>
  <c r="M7" i="25"/>
  <c r="K7" i="25"/>
  <c r="I7" i="25"/>
  <c r="G7" i="25"/>
  <c r="E7" i="25"/>
  <c r="B2" i="25"/>
  <c r="B1" i="25"/>
  <c r="N18" i="24"/>
  <c r="M18" i="24"/>
  <c r="K18" i="24"/>
  <c r="I18" i="24"/>
  <c r="G18" i="24"/>
  <c r="E18" i="24"/>
  <c r="N17" i="24"/>
  <c r="M17" i="24"/>
  <c r="K17" i="24"/>
  <c r="I17" i="24"/>
  <c r="G17" i="24"/>
  <c r="E17" i="24"/>
  <c r="N16" i="24"/>
  <c r="M16" i="24"/>
  <c r="K16" i="24"/>
  <c r="I16" i="24"/>
  <c r="G16" i="24"/>
  <c r="E16" i="24"/>
  <c r="N15" i="24"/>
  <c r="M15" i="24"/>
  <c r="K15" i="24"/>
  <c r="I15" i="24"/>
  <c r="G15" i="24"/>
  <c r="E15" i="24"/>
  <c r="N14" i="24"/>
  <c r="M14" i="24"/>
  <c r="K14" i="24"/>
  <c r="I14" i="24"/>
  <c r="G14" i="24"/>
  <c r="E14" i="24"/>
  <c r="N13" i="24"/>
  <c r="M13" i="24"/>
  <c r="K13" i="24"/>
  <c r="I13" i="24"/>
  <c r="G13" i="24"/>
  <c r="E13" i="24"/>
  <c r="N12" i="24"/>
  <c r="M12" i="24"/>
  <c r="K12" i="24"/>
  <c r="I12" i="24"/>
  <c r="G12" i="24"/>
  <c r="E12" i="24"/>
  <c r="N11" i="24"/>
  <c r="M11" i="24"/>
  <c r="K11" i="24"/>
  <c r="I11" i="24"/>
  <c r="G11" i="24"/>
  <c r="E11" i="24"/>
  <c r="N10" i="24"/>
  <c r="M10" i="24"/>
  <c r="K10" i="24"/>
  <c r="I10" i="24"/>
  <c r="G10" i="24"/>
  <c r="E10" i="24"/>
  <c r="N9" i="24"/>
  <c r="M9" i="24"/>
  <c r="K9" i="24"/>
  <c r="I9" i="24"/>
  <c r="G9" i="24"/>
  <c r="E9" i="24"/>
  <c r="N8" i="24"/>
  <c r="M8" i="24"/>
  <c r="K8" i="24"/>
  <c r="I8" i="24"/>
  <c r="G8" i="24"/>
  <c r="E8" i="24"/>
  <c r="N7" i="24"/>
  <c r="M7" i="24"/>
  <c r="K7" i="24"/>
  <c r="I7" i="24"/>
  <c r="G7" i="24"/>
  <c r="E7" i="24"/>
  <c r="B1" i="24"/>
  <c r="M33" i="2"/>
  <c r="M21" i="2"/>
  <c r="M20" i="2"/>
  <c r="M14" i="2"/>
  <c r="M12" i="2"/>
  <c r="M10" i="2"/>
  <c r="M8" i="2"/>
  <c r="M7" i="2"/>
  <c r="K36" i="2"/>
  <c r="K32" i="2"/>
  <c r="K23" i="2"/>
  <c r="K15" i="2"/>
  <c r="K14" i="2"/>
  <c r="K13" i="2"/>
  <c r="K12" i="2"/>
  <c r="K9" i="2"/>
  <c r="K8" i="2"/>
  <c r="K7" i="2"/>
  <c r="I40" i="2"/>
  <c r="I34" i="2"/>
  <c r="I17" i="2"/>
  <c r="I8" i="2"/>
  <c r="I7" i="2"/>
  <c r="G25" i="2"/>
  <c r="G23" i="2"/>
  <c r="G19" i="2"/>
  <c r="G18" i="2"/>
  <c r="G17" i="2"/>
  <c r="G16" i="2"/>
  <c r="G13" i="2"/>
  <c r="G10" i="2"/>
  <c r="G9" i="2"/>
  <c r="G8" i="2"/>
  <c r="G7" i="2"/>
  <c r="E8" i="2"/>
  <c r="E9" i="2"/>
  <c r="E10" i="2"/>
  <c r="E11" i="2"/>
  <c r="E12" i="2"/>
  <c r="E13" i="2"/>
  <c r="E15" i="2"/>
  <c r="E16" i="2"/>
  <c r="E18" i="2"/>
  <c r="E23" i="2"/>
  <c r="E26" i="2"/>
  <c r="E29" i="2"/>
  <c r="E38" i="2"/>
  <c r="E39" i="2"/>
  <c r="E56" i="2"/>
  <c r="E7" i="2"/>
  <c r="M25" i="20"/>
  <c r="M20" i="20"/>
  <c r="M19" i="20"/>
  <c r="M14" i="20"/>
  <c r="M11" i="20"/>
  <c r="M8" i="20"/>
  <c r="M7" i="20"/>
  <c r="K19" i="20"/>
  <c r="K16" i="20"/>
  <c r="K15" i="20"/>
  <c r="K11" i="20"/>
  <c r="K12" i="20"/>
  <c r="K10" i="20"/>
  <c r="K7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1" i="20"/>
  <c r="I12" i="20"/>
  <c r="I10" i="20"/>
  <c r="I9" i="20"/>
  <c r="I8" i="20"/>
  <c r="I7" i="20"/>
  <c r="G10" i="20"/>
  <c r="G11" i="20"/>
  <c r="G14" i="20"/>
  <c r="G16" i="20"/>
  <c r="G7" i="20"/>
  <c r="K15" i="6"/>
  <c r="K7" i="6"/>
  <c r="K11" i="6"/>
  <c r="K24" i="6"/>
  <c r="N42" i="15"/>
  <c r="P42" i="15" s="1"/>
  <c r="N9" i="23"/>
  <c r="P9" i="23" s="1"/>
  <c r="M9" i="23"/>
  <c r="K9" i="23"/>
  <c r="I9" i="23"/>
  <c r="G9" i="23"/>
  <c r="E9" i="23"/>
  <c r="N8" i="23"/>
  <c r="P8" i="23" s="1"/>
  <c r="M8" i="23"/>
  <c r="K8" i="23"/>
  <c r="I8" i="23"/>
  <c r="G8" i="23"/>
  <c r="E8" i="23"/>
  <c r="N7" i="23"/>
  <c r="M7" i="23"/>
  <c r="K7" i="23"/>
  <c r="I7" i="23"/>
  <c r="G7" i="23"/>
  <c r="E7" i="23"/>
  <c r="B2" i="23"/>
  <c r="B1" i="23"/>
  <c r="N25" i="20"/>
  <c r="P25" i="20" s="1"/>
  <c r="N24" i="20"/>
  <c r="P24" i="20" s="1"/>
  <c r="N23" i="20"/>
  <c r="P23" i="20" s="1"/>
  <c r="N22" i="20"/>
  <c r="P22" i="20" s="1"/>
  <c r="N21" i="20"/>
  <c r="P21" i="20" s="1"/>
  <c r="N20" i="20"/>
  <c r="P20" i="20" s="1"/>
  <c r="N19" i="20"/>
  <c r="P19" i="20" s="1"/>
  <c r="N18" i="20"/>
  <c r="P18" i="20" s="1"/>
  <c r="N17" i="20"/>
  <c r="P17" i="20" s="1"/>
  <c r="N16" i="20"/>
  <c r="N15" i="20"/>
  <c r="P15" i="20"/>
  <c r="E15" i="20"/>
  <c r="N14" i="20"/>
  <c r="P14" i="20"/>
  <c r="E14" i="20"/>
  <c r="N13" i="20"/>
  <c r="P13" i="20" s="1"/>
  <c r="N11" i="20"/>
  <c r="P11" i="20" s="1"/>
  <c r="E11" i="20"/>
  <c r="N12" i="20"/>
  <c r="N10" i="20"/>
  <c r="N9" i="20"/>
  <c r="P9" i="20" s="1"/>
  <c r="N8" i="20"/>
  <c r="N7" i="20"/>
  <c r="P7" i="20" s="1"/>
  <c r="E7" i="20"/>
  <c r="P8" i="20"/>
  <c r="E8" i="16"/>
  <c r="E10" i="16"/>
  <c r="J38" i="16"/>
  <c r="J47" i="16"/>
  <c r="K26" i="16" s="1"/>
  <c r="N46" i="14"/>
  <c r="P46" i="14" s="1"/>
  <c r="N30" i="14"/>
  <c r="P30" i="14" s="1"/>
  <c r="I30" i="14"/>
  <c r="N28" i="18"/>
  <c r="P28" i="18" s="1"/>
  <c r="N15" i="18"/>
  <c r="P15" i="18" s="1"/>
  <c r="G15" i="18"/>
  <c r="N21" i="18"/>
  <c r="P21" i="18" s="1"/>
  <c r="I21" i="18"/>
  <c r="N7" i="18"/>
  <c r="P7" i="18" s="1"/>
  <c r="M7" i="18"/>
  <c r="I7" i="18"/>
  <c r="G7" i="18"/>
  <c r="E7" i="18"/>
  <c r="N38" i="18"/>
  <c r="P38" i="18" s="1"/>
  <c r="N16" i="18"/>
  <c r="O16" i="18" s="1"/>
  <c r="I16" i="18"/>
  <c r="N37" i="18"/>
  <c r="P37" i="18" s="1"/>
  <c r="N13" i="18"/>
  <c r="P13" i="18" s="1"/>
  <c r="I13" i="18"/>
  <c r="G13" i="18"/>
  <c r="N35" i="18"/>
  <c r="P35" i="18" s="1"/>
  <c r="N25" i="18"/>
  <c r="P25" i="18" s="1"/>
  <c r="N34" i="18"/>
  <c r="P34" i="18" s="1"/>
  <c r="N18" i="18"/>
  <c r="P18" i="18" s="1"/>
  <c r="G18" i="18"/>
  <c r="N23" i="18"/>
  <c r="P23" i="18" s="1"/>
  <c r="N17" i="18"/>
  <c r="P17" i="18" s="1"/>
  <c r="I17" i="18"/>
  <c r="N33" i="18"/>
  <c r="P33" i="18" s="1"/>
  <c r="N30" i="18"/>
  <c r="P30" i="18" s="1"/>
  <c r="G30" i="18"/>
  <c r="E30" i="18"/>
  <c r="N26" i="18"/>
  <c r="P26" i="18" s="1"/>
  <c r="M26" i="18"/>
  <c r="N14" i="18"/>
  <c r="P14" i="18" s="1"/>
  <c r="I14" i="18"/>
  <c r="N19" i="18"/>
  <c r="P19" i="18" s="1"/>
  <c r="K19" i="18"/>
  <c r="N22" i="18"/>
  <c r="P22" i="18" s="1"/>
  <c r="I22" i="18"/>
  <c r="E22" i="18"/>
  <c r="N12" i="18"/>
  <c r="P12" i="18" s="1"/>
  <c r="G12" i="18"/>
  <c r="E12" i="18"/>
  <c r="N8" i="18"/>
  <c r="P8" i="18" s="1"/>
  <c r="M8" i="18"/>
  <c r="K8" i="18"/>
  <c r="I8" i="18"/>
  <c r="N36" i="18"/>
  <c r="P36" i="18" s="1"/>
  <c r="N9" i="18"/>
  <c r="P9" i="18" s="1"/>
  <c r="M9" i="18"/>
  <c r="K9" i="18"/>
  <c r="I9" i="18"/>
  <c r="N27" i="18"/>
  <c r="P27" i="18" s="1"/>
  <c r="N32" i="16"/>
  <c r="P32" i="16" s="1"/>
  <c r="N42" i="16"/>
  <c r="P42" i="16" s="1"/>
  <c r="I42" i="16"/>
  <c r="N24" i="16"/>
  <c r="P24" i="16" s="1"/>
  <c r="I24" i="16"/>
  <c r="N21" i="16"/>
  <c r="P21" i="16" s="1"/>
  <c r="I21" i="16"/>
  <c r="N59" i="16"/>
  <c r="P59" i="16" s="1"/>
  <c r="N61" i="16"/>
  <c r="P61" i="16" s="1"/>
  <c r="N48" i="16"/>
  <c r="P48" i="16" s="1"/>
  <c r="N53" i="16"/>
  <c r="P53" i="16" s="1"/>
  <c r="N58" i="16"/>
  <c r="P58" i="16" s="1"/>
  <c r="N45" i="16"/>
  <c r="P45" i="16" s="1"/>
  <c r="N41" i="16"/>
  <c r="P41" i="16"/>
  <c r="N51" i="16"/>
  <c r="P51" i="16" s="1"/>
  <c r="N43" i="16"/>
  <c r="P43" i="16" s="1"/>
  <c r="N40" i="16"/>
  <c r="P40" i="16" s="1"/>
  <c r="N30" i="16"/>
  <c r="P30" i="16"/>
  <c r="N26" i="16"/>
  <c r="P26" i="16" s="1"/>
  <c r="N44" i="16"/>
  <c r="P44" i="16"/>
  <c r="N49" i="16"/>
  <c r="P49" i="16" s="1"/>
  <c r="N31" i="16"/>
  <c r="P31" i="16" s="1"/>
  <c r="N7" i="16"/>
  <c r="P7" i="16" s="1"/>
  <c r="N12" i="16"/>
  <c r="P12" i="16"/>
  <c r="N20" i="16"/>
  <c r="P20" i="16" s="1"/>
  <c r="N57" i="16"/>
  <c r="P57" i="16" s="1"/>
  <c r="N37" i="16"/>
  <c r="P37" i="16" s="1"/>
  <c r="N23" i="16"/>
  <c r="P23" i="16" s="1"/>
  <c r="N36" i="16"/>
  <c r="P36" i="16" s="1"/>
  <c r="N16" i="16"/>
  <c r="P16" i="16" s="1"/>
  <c r="N9" i="16"/>
  <c r="P9" i="16" s="1"/>
  <c r="N8" i="16"/>
  <c r="N35" i="16"/>
  <c r="P35" i="16" s="1"/>
  <c r="I26" i="16"/>
  <c r="I7" i="16"/>
  <c r="I12" i="16"/>
  <c r="I16" i="16"/>
  <c r="I9" i="16"/>
  <c r="I8" i="16"/>
  <c r="G9" i="16"/>
  <c r="N38" i="4"/>
  <c r="P38" i="4" s="1"/>
  <c r="N20" i="4"/>
  <c r="P20" i="4" s="1"/>
  <c r="K20" i="4"/>
  <c r="I20" i="4"/>
  <c r="N28" i="4"/>
  <c r="P28" i="4" s="1"/>
  <c r="N33" i="4"/>
  <c r="P33" i="4" s="1"/>
  <c r="N7" i="4"/>
  <c r="P7" i="4" s="1"/>
  <c r="M7" i="4"/>
  <c r="K7" i="4"/>
  <c r="I7" i="4"/>
  <c r="E7" i="4"/>
  <c r="N24" i="4"/>
  <c r="P24" i="4" s="1"/>
  <c r="E24" i="4"/>
  <c r="N41" i="4"/>
  <c r="P41" i="4" s="1"/>
  <c r="N22" i="4"/>
  <c r="P22" i="4" s="1"/>
  <c r="N39" i="4"/>
  <c r="P39" i="4" s="1"/>
  <c r="N43" i="4"/>
  <c r="P43" i="4" s="1"/>
  <c r="N25" i="4"/>
  <c r="P25" i="4" s="1"/>
  <c r="G25" i="4"/>
  <c r="N16" i="4"/>
  <c r="P16" i="4" s="1"/>
  <c r="M16" i="4"/>
  <c r="N35" i="4"/>
  <c r="P35" i="4" s="1"/>
  <c r="N21" i="4"/>
  <c r="P21" i="4" s="1"/>
  <c r="N32" i="4"/>
  <c r="P32" i="4" s="1"/>
  <c r="E32" i="4"/>
  <c r="N30" i="4"/>
  <c r="P30" i="4" s="1"/>
  <c r="N45" i="4"/>
  <c r="P45" i="4" s="1"/>
  <c r="N44" i="4"/>
  <c r="P44" i="4" s="1"/>
  <c r="N31" i="4"/>
  <c r="P31" i="4" s="1"/>
  <c r="N29" i="4"/>
  <c r="P29" i="4" s="1"/>
  <c r="N37" i="4"/>
  <c r="P37" i="4" s="1"/>
  <c r="N11" i="4"/>
  <c r="P11" i="4" s="1"/>
  <c r="M11" i="4"/>
  <c r="K11" i="4"/>
  <c r="I11" i="4"/>
  <c r="N36" i="4"/>
  <c r="P36" i="4" s="1"/>
  <c r="N26" i="4"/>
  <c r="P26" i="4" s="1"/>
  <c r="N27" i="4"/>
  <c r="P27" i="4" s="1"/>
  <c r="N19" i="4"/>
  <c r="P19" i="4" s="1"/>
  <c r="N48" i="14"/>
  <c r="P48" i="14" s="1"/>
  <c r="G48" i="14"/>
  <c r="N41" i="14"/>
  <c r="P41" i="14" s="1"/>
  <c r="N60" i="14"/>
  <c r="P60" i="14" s="1"/>
  <c r="N40" i="14"/>
  <c r="P40" i="14" s="1"/>
  <c r="N17" i="14"/>
  <c r="P17" i="14" s="1"/>
  <c r="K17" i="14"/>
  <c r="N59" i="14"/>
  <c r="P59" i="14" s="1"/>
  <c r="N16" i="6"/>
  <c r="P16" i="6" s="1"/>
  <c r="N22" i="6"/>
  <c r="P22" i="6" s="1"/>
  <c r="N37" i="6"/>
  <c r="P37" i="6" s="1"/>
  <c r="N24" i="6"/>
  <c r="P24" i="6" s="1"/>
  <c r="N35" i="6"/>
  <c r="P35" i="6" s="1"/>
  <c r="N20" i="6"/>
  <c r="P20" i="6" s="1"/>
  <c r="N17" i="6"/>
  <c r="P17" i="6" s="1"/>
  <c r="E17" i="6"/>
  <c r="N31" i="6"/>
  <c r="P31" i="6" s="1"/>
  <c r="N9" i="6"/>
  <c r="P9" i="6" s="1"/>
  <c r="M9" i="6"/>
  <c r="I9" i="6"/>
  <c r="N33" i="6"/>
  <c r="P33" i="6" s="1"/>
  <c r="M33" i="6"/>
  <c r="N23" i="6"/>
  <c r="P23" i="6" s="1"/>
  <c r="N8" i="6"/>
  <c r="P8" i="6" s="1"/>
  <c r="M8" i="6"/>
  <c r="N29" i="6"/>
  <c r="P29" i="6" s="1"/>
  <c r="N18" i="6"/>
  <c r="P18" i="6" s="1"/>
  <c r="N14" i="6"/>
  <c r="P14" i="6" s="1"/>
  <c r="M14" i="6"/>
  <c r="G14" i="6"/>
  <c r="N19" i="6"/>
  <c r="P19" i="6" s="1"/>
  <c r="I19" i="6"/>
  <c r="N21" i="6"/>
  <c r="P21" i="6" s="1"/>
  <c r="N26" i="6"/>
  <c r="P26" i="6" s="1"/>
  <c r="N28" i="6"/>
  <c r="P28" i="6" s="1"/>
  <c r="N25" i="6"/>
  <c r="N37" i="2"/>
  <c r="P37" i="2" s="1"/>
  <c r="N16" i="2"/>
  <c r="P16" i="2" s="1"/>
  <c r="N23" i="2"/>
  <c r="P23" i="2" s="1"/>
  <c r="N26" i="2"/>
  <c r="P26" i="2" s="1"/>
  <c r="N50" i="2"/>
  <c r="P50" i="2" s="1"/>
  <c r="N13" i="2"/>
  <c r="P13" i="2" s="1"/>
  <c r="N49" i="2"/>
  <c r="P49" i="2" s="1"/>
  <c r="N45" i="2"/>
  <c r="P45" i="2" s="1"/>
  <c r="N10" i="2"/>
  <c r="P10" i="2" s="1"/>
  <c r="N41" i="2"/>
  <c r="P41" i="2" s="1"/>
  <c r="N18" i="2"/>
  <c r="N52" i="2"/>
  <c r="P52" i="2" s="1"/>
  <c r="N36" i="2"/>
  <c r="P36" i="2" s="1"/>
  <c r="N48" i="2"/>
  <c r="N55" i="2"/>
  <c r="N57" i="2"/>
  <c r="P57" i="2" s="1"/>
  <c r="N59" i="2"/>
  <c r="N9" i="2"/>
  <c r="N11" i="2"/>
  <c r="P11" i="2" s="1"/>
  <c r="N44" i="2"/>
  <c r="P44" i="2" s="1"/>
  <c r="N12" i="2"/>
  <c r="N46" i="2"/>
  <c r="N22" i="2"/>
  <c r="N56" i="2"/>
  <c r="P56" i="2" s="1"/>
  <c r="N25" i="2"/>
  <c r="P25" i="2" s="1"/>
  <c r="N8" i="2"/>
  <c r="N21" i="2"/>
  <c r="P21" i="2" s="1"/>
  <c r="N7" i="2"/>
  <c r="P7" i="2" s="1"/>
  <c r="N51" i="2"/>
  <c r="P51" i="2" s="1"/>
  <c r="N41" i="18"/>
  <c r="N32" i="18"/>
  <c r="N39" i="18"/>
  <c r="N24" i="18"/>
  <c r="P24" i="18" s="1"/>
  <c r="I24" i="18"/>
  <c r="N11" i="18"/>
  <c r="P11" i="18" s="1"/>
  <c r="M11" i="18"/>
  <c r="N10" i="18"/>
  <c r="P10" i="18" s="1"/>
  <c r="I10" i="18"/>
  <c r="N40" i="18"/>
  <c r="P40" i="18" s="1"/>
  <c r="N29" i="18"/>
  <c r="P29" i="18" s="1"/>
  <c r="N31" i="18"/>
  <c r="P31" i="18" s="1"/>
  <c r="N20" i="18"/>
  <c r="P20" i="18" s="1"/>
  <c r="I20" i="18"/>
  <c r="E20" i="18"/>
  <c r="I27" i="16"/>
  <c r="I17" i="16"/>
  <c r="I11" i="16"/>
  <c r="I15" i="16"/>
  <c r="I10" i="16"/>
  <c r="I22" i="16"/>
  <c r="I18" i="16"/>
  <c r="I13" i="16"/>
  <c r="G19" i="16"/>
  <c r="G17" i="16"/>
  <c r="N27" i="16"/>
  <c r="N52" i="16"/>
  <c r="P52" i="16" s="1"/>
  <c r="N46" i="16"/>
  <c r="P46" i="16" s="1"/>
  <c r="N56" i="16"/>
  <c r="P56" i="16"/>
  <c r="N39" i="16"/>
  <c r="P39" i="16" s="1"/>
  <c r="N33" i="16"/>
  <c r="P33" i="16" s="1"/>
  <c r="N19" i="16"/>
  <c r="P19" i="16" s="1"/>
  <c r="N17" i="16"/>
  <c r="P17" i="16" s="1"/>
  <c r="N11" i="16"/>
  <c r="P11" i="16" s="1"/>
  <c r="N15" i="16"/>
  <c r="P15" i="16" s="1"/>
  <c r="N29" i="16"/>
  <c r="P29" i="16" s="1"/>
  <c r="N10" i="16"/>
  <c r="P10" i="16" s="1"/>
  <c r="N55" i="16"/>
  <c r="P55" i="16" s="1"/>
  <c r="N50" i="16"/>
  <c r="P50" i="16" s="1"/>
  <c r="N54" i="16"/>
  <c r="P54" i="16" s="1"/>
  <c r="N28" i="16"/>
  <c r="P28" i="16" s="1"/>
  <c r="N34" i="16"/>
  <c r="P34" i="16" s="1"/>
  <c r="N22" i="16"/>
  <c r="P22" i="16" s="1"/>
  <c r="N18" i="16"/>
  <c r="P18" i="16" s="1"/>
  <c r="N25" i="16"/>
  <c r="P25" i="16" s="1"/>
  <c r="N13" i="16"/>
  <c r="N14" i="16"/>
  <c r="P14" i="16" s="1"/>
  <c r="N52" i="15"/>
  <c r="P52" i="15" s="1"/>
  <c r="N9" i="15"/>
  <c r="P9" i="15" s="1"/>
  <c r="N7" i="15"/>
  <c r="N35" i="15"/>
  <c r="N49" i="15"/>
  <c r="P49" i="15" s="1"/>
  <c r="N26" i="15"/>
  <c r="P26" i="15" s="1"/>
  <c r="N40" i="15"/>
  <c r="P40" i="15" s="1"/>
  <c r="N46" i="15"/>
  <c r="P46" i="15" s="1"/>
  <c r="N32" i="15"/>
  <c r="P32" i="15" s="1"/>
  <c r="N31" i="15"/>
  <c r="P31" i="15" s="1"/>
  <c r="N29" i="15"/>
  <c r="P29" i="15" s="1"/>
  <c r="N28" i="15"/>
  <c r="P28" i="15" s="1"/>
  <c r="N41" i="15"/>
  <c r="P41" i="15" s="1"/>
  <c r="N19" i="15"/>
  <c r="P19" i="15" s="1"/>
  <c r="N30" i="15"/>
  <c r="P30" i="15" s="1"/>
  <c r="N10" i="15"/>
  <c r="P10" i="15" s="1"/>
  <c r="N16" i="15"/>
  <c r="P16" i="15" s="1"/>
  <c r="N23" i="15"/>
  <c r="P23" i="15" s="1"/>
  <c r="N37" i="15"/>
  <c r="P37" i="15" s="1"/>
  <c r="N21" i="15"/>
  <c r="P21" i="15" s="1"/>
  <c r="N15" i="15"/>
  <c r="P15" i="15" s="1"/>
  <c r="N18" i="15"/>
  <c r="P18" i="15" s="1"/>
  <c r="N48" i="15"/>
  <c r="P48" i="15" s="1"/>
  <c r="N25" i="15"/>
  <c r="P25" i="15" s="1"/>
  <c r="N24" i="15"/>
  <c r="P24" i="15" s="1"/>
  <c r="N11" i="15"/>
  <c r="P11" i="15" s="1"/>
  <c r="N13" i="15"/>
  <c r="P13" i="15" s="1"/>
  <c r="N17" i="15"/>
  <c r="P17" i="15" s="1"/>
  <c r="N39" i="15"/>
  <c r="P39" i="15" s="1"/>
  <c r="M11" i="15"/>
  <c r="M25" i="15"/>
  <c r="M15" i="15"/>
  <c r="M10" i="15"/>
  <c r="M28" i="15"/>
  <c r="M42" i="15"/>
  <c r="M7" i="15"/>
  <c r="M9" i="15"/>
  <c r="M12" i="15"/>
  <c r="M8" i="15"/>
  <c r="M14" i="15"/>
  <c r="K17" i="15"/>
  <c r="K13" i="15"/>
  <c r="K11" i="15"/>
  <c r="K24" i="15"/>
  <c r="K10" i="15"/>
  <c r="K7" i="15"/>
  <c r="K9" i="15"/>
  <c r="K8" i="15"/>
  <c r="K14" i="15"/>
  <c r="I18" i="15"/>
  <c r="I10" i="15"/>
  <c r="I7" i="15"/>
  <c r="I9" i="15"/>
  <c r="I8" i="15"/>
  <c r="G18" i="15"/>
  <c r="G32" i="15"/>
  <c r="G7" i="15"/>
  <c r="G8" i="15"/>
  <c r="E8" i="15"/>
  <c r="E38" i="15"/>
  <c r="E9" i="15"/>
  <c r="E7" i="15"/>
  <c r="E29" i="15"/>
  <c r="E18" i="15"/>
  <c r="N38" i="15"/>
  <c r="P38" i="15" s="1"/>
  <c r="N44" i="15"/>
  <c r="P44" i="15" s="1"/>
  <c r="N47" i="15"/>
  <c r="N12" i="15"/>
  <c r="P12" i="15" s="1"/>
  <c r="N51" i="15"/>
  <c r="N8" i="15"/>
  <c r="P8" i="15" s="1"/>
  <c r="N34" i="15"/>
  <c r="P34" i="15" s="1"/>
  <c r="N14" i="15"/>
  <c r="P14" i="15" s="1"/>
  <c r="N27" i="15"/>
  <c r="P27" i="15" s="1"/>
  <c r="N22" i="15"/>
  <c r="P22" i="15" s="1"/>
  <c r="N36" i="15"/>
  <c r="N20" i="15"/>
  <c r="P20" i="15" s="1"/>
  <c r="N50" i="15"/>
  <c r="P50" i="15" s="1"/>
  <c r="N43" i="15"/>
  <c r="P43" i="15" s="1"/>
  <c r="N45" i="15"/>
  <c r="P45" i="15" s="1"/>
  <c r="N33" i="15"/>
  <c r="P33" i="15" s="1"/>
  <c r="N22" i="14"/>
  <c r="N13" i="14"/>
  <c r="N45" i="14"/>
  <c r="P45" i="14" s="1"/>
  <c r="N36" i="14"/>
  <c r="N21" i="14"/>
  <c r="P21" i="14" s="1"/>
  <c r="N9" i="14"/>
  <c r="N7" i="14"/>
  <c r="P7" i="14" s="1"/>
  <c r="N10" i="14"/>
  <c r="P10" i="14" s="1"/>
  <c r="N26" i="14"/>
  <c r="N25" i="14"/>
  <c r="P25" i="14" s="1"/>
  <c r="N56" i="14"/>
  <c r="P56" i="14" s="1"/>
  <c r="N32" i="14"/>
  <c r="P32" i="14" s="1"/>
  <c r="N12" i="14"/>
  <c r="P12" i="14" s="1"/>
  <c r="N27" i="14"/>
  <c r="P27" i="14" s="1"/>
  <c r="N34" i="14"/>
  <c r="P34" i="14" s="1"/>
  <c r="N52" i="14"/>
  <c r="P52" i="14" s="1"/>
  <c r="N31" i="14"/>
  <c r="N53" i="14"/>
  <c r="P53" i="14" s="1"/>
  <c r="N18" i="14"/>
  <c r="P18" i="14" s="1"/>
  <c r="N15" i="14"/>
  <c r="P15" i="14" s="1"/>
  <c r="N49" i="14"/>
  <c r="P49" i="14" s="1"/>
  <c r="N43" i="14"/>
  <c r="P43" i="14" s="1"/>
  <c r="N24" i="14"/>
  <c r="P24" i="14" s="1"/>
  <c r="N29" i="14"/>
  <c r="P29" i="14" s="1"/>
  <c r="N51" i="14"/>
  <c r="N57" i="14"/>
  <c r="P57" i="14" s="1"/>
  <c r="N55" i="14"/>
  <c r="P55" i="14" s="1"/>
  <c r="N54" i="14"/>
  <c r="P54" i="14" s="1"/>
  <c r="M24" i="14"/>
  <c r="M18" i="14"/>
  <c r="M8" i="14"/>
  <c r="M20" i="14"/>
  <c r="K15" i="14"/>
  <c r="K27" i="14"/>
  <c r="K12" i="14"/>
  <c r="K10" i="14"/>
  <c r="K7" i="14"/>
  <c r="K9" i="14"/>
  <c r="K11" i="14"/>
  <c r="K8" i="14"/>
  <c r="K19" i="14"/>
  <c r="I15" i="14"/>
  <c r="I12" i="14"/>
  <c r="I10" i="14"/>
  <c r="I7" i="14"/>
  <c r="I9" i="14"/>
  <c r="I13" i="14"/>
  <c r="I11" i="14"/>
  <c r="I8" i="14"/>
  <c r="G15" i="14"/>
  <c r="G18" i="14"/>
  <c r="G10" i="14"/>
  <c r="G7" i="14"/>
  <c r="G9" i="14"/>
  <c r="G13" i="14"/>
  <c r="G16" i="14"/>
  <c r="G14" i="14"/>
  <c r="E39" i="14"/>
  <c r="E16" i="14"/>
  <c r="E8" i="14"/>
  <c r="E22" i="14"/>
  <c r="E9" i="14"/>
  <c r="E15" i="14"/>
  <c r="N44" i="14"/>
  <c r="P44" i="14" s="1"/>
  <c r="N47" i="14"/>
  <c r="P47" i="14" s="1"/>
  <c r="N50" i="14"/>
  <c r="P50" i="14" s="1"/>
  <c r="N11" i="14"/>
  <c r="P11" i="14" s="1"/>
  <c r="N8" i="14"/>
  <c r="P8" i="14" s="1"/>
  <c r="N42" i="14"/>
  <c r="P42" i="14" s="1"/>
  <c r="N33" i="14"/>
  <c r="P33" i="14" s="1"/>
  <c r="N19" i="14"/>
  <c r="P19" i="14" s="1"/>
  <c r="N38" i="14"/>
  <c r="P38" i="14" s="1"/>
  <c r="N20" i="14"/>
  <c r="P20" i="14" s="1"/>
  <c r="N16" i="14"/>
  <c r="P16" i="14" s="1"/>
  <c r="N23" i="14"/>
  <c r="P23" i="14" s="1"/>
  <c r="N35" i="14"/>
  <c r="P35" i="14" s="1"/>
  <c r="N58" i="14"/>
  <c r="P58" i="14" s="1"/>
  <c r="N14" i="14"/>
  <c r="P14" i="14" s="1"/>
  <c r="N37" i="14"/>
  <c r="P37" i="14" s="1"/>
  <c r="N39" i="14"/>
  <c r="P39" i="14" s="1"/>
  <c r="N28" i="14"/>
  <c r="P28" i="14" s="1"/>
  <c r="K8" i="4"/>
  <c r="K23" i="4"/>
  <c r="K9" i="4"/>
  <c r="G13" i="4"/>
  <c r="G8" i="4"/>
  <c r="G9" i="4"/>
  <c r="G12" i="4"/>
  <c r="G15" i="4"/>
  <c r="E15" i="4"/>
  <c r="E17" i="4"/>
  <c r="E13" i="4"/>
  <c r="E34" i="4"/>
  <c r="E10" i="4"/>
  <c r="N14" i="4"/>
  <c r="P14" i="4" s="1"/>
  <c r="N34" i="4"/>
  <c r="P34" i="4" s="1"/>
  <c r="N13" i="4"/>
  <c r="N8" i="4"/>
  <c r="N23" i="4"/>
  <c r="N9" i="4"/>
  <c r="N17" i="4"/>
  <c r="P17" i="4" s="1"/>
  <c r="N18" i="4"/>
  <c r="N40" i="4"/>
  <c r="P40" i="4" s="1"/>
  <c r="N42" i="4"/>
  <c r="P42" i="4" s="1"/>
  <c r="N12" i="4"/>
  <c r="N15" i="4"/>
  <c r="N10" i="4"/>
  <c r="P10" i="4" s="1"/>
  <c r="N19" i="1"/>
  <c r="O19" i="1" s="1"/>
  <c r="N20" i="1"/>
  <c r="O20" i="1" s="1"/>
  <c r="N21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8" i="1"/>
  <c r="N18" i="1"/>
  <c r="N17" i="1"/>
  <c r="N16" i="1"/>
  <c r="N15" i="1"/>
  <c r="N14" i="1"/>
  <c r="N13" i="1"/>
  <c r="N12" i="1"/>
  <c r="N11" i="1"/>
  <c r="N10" i="1"/>
  <c r="N9" i="1"/>
  <c r="N8" i="1"/>
  <c r="M10" i="6"/>
  <c r="M7" i="6"/>
  <c r="I7" i="6"/>
  <c r="I12" i="6"/>
  <c r="I13" i="6"/>
  <c r="G36" i="6"/>
  <c r="G11" i="6"/>
  <c r="G10" i="6"/>
  <c r="G7" i="6"/>
  <c r="G15" i="6"/>
  <c r="E10" i="6"/>
  <c r="N12" i="6"/>
  <c r="P12" i="6" s="1"/>
  <c r="N15" i="6"/>
  <c r="P15" i="6" s="1"/>
  <c r="N34" i="6"/>
  <c r="P34" i="6" s="1"/>
  <c r="N7" i="6"/>
  <c r="P7" i="6" s="1"/>
  <c r="N10" i="6"/>
  <c r="P10" i="6" s="1"/>
  <c r="N27" i="6"/>
  <c r="N30" i="6"/>
  <c r="P30" i="6" s="1"/>
  <c r="N11" i="6"/>
  <c r="P11" i="6" s="1"/>
  <c r="N36" i="6"/>
  <c r="N32" i="6"/>
  <c r="N13" i="6"/>
  <c r="B1" i="18"/>
  <c r="B2" i="18"/>
  <c r="P39" i="18"/>
  <c r="P32" i="18"/>
  <c r="P41" i="18"/>
  <c r="B1" i="15"/>
  <c r="B2" i="15"/>
  <c r="B1" i="14"/>
  <c r="B2" i="14"/>
  <c r="B1" i="4"/>
  <c r="B2" i="4"/>
  <c r="P15" i="4"/>
  <c r="P12" i="4"/>
  <c r="P18" i="4"/>
  <c r="P9" i="4"/>
  <c r="P23" i="4"/>
  <c r="P8" i="4"/>
  <c r="P13" i="4"/>
  <c r="B1" i="1"/>
  <c r="B2" i="1"/>
  <c r="P19" i="1"/>
  <c r="P20" i="1"/>
  <c r="P21" i="1"/>
  <c r="B1" i="16"/>
  <c r="B2" i="16"/>
  <c r="P27" i="16"/>
  <c r="B1" i="6"/>
  <c r="B2" i="6"/>
  <c r="P36" i="6"/>
  <c r="P32" i="6"/>
  <c r="P27" i="6"/>
  <c r="N42" i="2"/>
  <c r="P42" i="2" s="1"/>
  <c r="N19" i="2"/>
  <c r="P19" i="2"/>
  <c r="N33" i="2"/>
  <c r="P33" i="2" s="1"/>
  <c r="N15" i="2"/>
  <c r="P15" i="2"/>
  <c r="N28" i="2"/>
  <c r="P28" i="2" s="1"/>
  <c r="N54" i="2"/>
  <c r="P54" i="2"/>
  <c r="N20" i="2"/>
  <c r="P20" i="2" s="1"/>
  <c r="N30" i="2"/>
  <c r="P30" i="2"/>
  <c r="N14" i="2"/>
  <c r="P14" i="2" s="1"/>
  <c r="N39" i="2"/>
  <c r="P39" i="2"/>
  <c r="N38" i="2"/>
  <c r="P38" i="2" s="1"/>
  <c r="N24" i="2"/>
  <c r="P24" i="2"/>
  <c r="N17" i="2"/>
  <c r="P17" i="2" s="1"/>
  <c r="N31" i="2"/>
  <c r="P31" i="2"/>
  <c r="N27" i="2"/>
  <c r="P27" i="2" s="1"/>
  <c r="N47" i="2"/>
  <c r="P47" i="2"/>
  <c r="N53" i="2"/>
  <c r="P53" i="2" s="1"/>
  <c r="N29" i="2"/>
  <c r="P29" i="2"/>
  <c r="N34" i="2"/>
  <c r="P34" i="2" s="1"/>
  <c r="N58" i="2"/>
  <c r="P58" i="2"/>
  <c r="N32" i="2"/>
  <c r="P32" i="2" s="1"/>
  <c r="N35" i="2"/>
  <c r="P35" i="2"/>
  <c r="N43" i="2"/>
  <c r="P43" i="2" s="1"/>
  <c r="N40" i="2"/>
  <c r="P40" i="2"/>
  <c r="P9" i="2"/>
  <c r="P59" i="2"/>
  <c r="P55" i="2"/>
  <c r="P48" i="2"/>
  <c r="P22" i="2"/>
  <c r="P46" i="2"/>
  <c r="P8" i="2"/>
  <c r="P14" i="28" l="1"/>
  <c r="O14" i="28"/>
  <c r="P13" i="28"/>
  <c r="O13" i="28"/>
  <c r="P12" i="28"/>
  <c r="O12" i="28"/>
  <c r="P11" i="28"/>
  <c r="O11" i="28"/>
  <c r="O10" i="28"/>
  <c r="P10" i="28"/>
  <c r="O9" i="28"/>
  <c r="P9" i="28"/>
  <c r="O8" i="28"/>
  <c r="P8" i="28"/>
  <c r="P7" i="28"/>
  <c r="O7" i="28"/>
  <c r="O12" i="27"/>
  <c r="P12" i="27"/>
  <c r="P11" i="27"/>
  <c r="O11" i="27"/>
  <c r="P10" i="27"/>
  <c r="O10" i="27"/>
  <c r="P9" i="27"/>
  <c r="O9" i="27"/>
  <c r="O8" i="27"/>
  <c r="P8" i="27"/>
  <c r="P7" i="27"/>
  <c r="O7" i="27"/>
  <c r="O14" i="26"/>
  <c r="P14" i="26"/>
  <c r="P13" i="26"/>
  <c r="O13" i="26"/>
  <c r="P12" i="26"/>
  <c r="O12" i="26"/>
  <c r="P11" i="26"/>
  <c r="O11" i="26"/>
  <c r="P10" i="26"/>
  <c r="O10" i="26"/>
  <c r="O9" i="26"/>
  <c r="P9" i="26"/>
  <c r="O8" i="26"/>
  <c r="P8" i="26"/>
  <c r="O7" i="26"/>
  <c r="P7" i="26"/>
  <c r="P21" i="25"/>
  <c r="O21" i="25"/>
  <c r="P20" i="25"/>
  <c r="O20" i="25"/>
  <c r="O19" i="25"/>
  <c r="P19" i="25"/>
  <c r="P18" i="25"/>
  <c r="O18" i="25"/>
  <c r="O17" i="25"/>
  <c r="P17" i="25"/>
  <c r="O16" i="25"/>
  <c r="P16" i="25"/>
  <c r="P15" i="25"/>
  <c r="O15" i="25"/>
  <c r="O14" i="25"/>
  <c r="P14" i="25"/>
  <c r="O12" i="25"/>
  <c r="P12" i="25"/>
  <c r="O11" i="25"/>
  <c r="P11" i="25"/>
  <c r="P10" i="25"/>
  <c r="O10" i="25"/>
  <c r="P9" i="25"/>
  <c r="O9" i="25"/>
  <c r="O8" i="25"/>
  <c r="P8" i="25"/>
  <c r="O7" i="25"/>
  <c r="P7" i="25"/>
  <c r="P18" i="24"/>
  <c r="O18" i="24"/>
  <c r="P17" i="24"/>
  <c r="O17" i="24"/>
  <c r="O16" i="24"/>
  <c r="P16" i="24"/>
  <c r="O15" i="24"/>
  <c r="P15" i="24"/>
  <c r="O14" i="24"/>
  <c r="P14" i="24"/>
  <c r="P13" i="24"/>
  <c r="O13" i="24"/>
  <c r="P12" i="24"/>
  <c r="O12" i="24"/>
  <c r="P11" i="24"/>
  <c r="O11" i="24"/>
  <c r="O10" i="24"/>
  <c r="P10" i="24"/>
  <c r="P9" i="24"/>
  <c r="O9" i="24"/>
  <c r="P8" i="24"/>
  <c r="O8" i="24"/>
  <c r="P7" i="24"/>
  <c r="O7" i="24"/>
  <c r="O12" i="20"/>
  <c r="O15" i="18"/>
  <c r="O20" i="18"/>
  <c r="O39" i="14"/>
  <c r="O10" i="6"/>
  <c r="O12" i="18"/>
  <c r="P7" i="23"/>
  <c r="O7" i="23"/>
  <c r="P16" i="20"/>
  <c r="O8" i="20"/>
  <c r="N38" i="16"/>
  <c r="P38" i="16" s="1"/>
  <c r="K13" i="16"/>
  <c r="K14" i="16"/>
  <c r="O18" i="2"/>
  <c r="P18" i="2"/>
  <c r="P51" i="15"/>
  <c r="O51" i="15"/>
  <c r="P36" i="14"/>
  <c r="O36" i="14"/>
  <c r="O18" i="1"/>
  <c r="P18" i="1"/>
  <c r="O17" i="1"/>
  <c r="P17" i="1"/>
  <c r="O16" i="1"/>
  <c r="P16" i="1"/>
  <c r="O15" i="1"/>
  <c r="P15" i="1"/>
  <c r="O14" i="1"/>
  <c r="P14" i="1"/>
  <c r="O13" i="1"/>
  <c r="P13" i="1"/>
  <c r="P12" i="1"/>
  <c r="O12" i="1"/>
  <c r="P11" i="1"/>
  <c r="O11" i="1"/>
  <c r="P10" i="1"/>
  <c r="O10" i="1"/>
  <c r="P9" i="1"/>
  <c r="O9" i="1"/>
  <c r="P8" i="1"/>
  <c r="O21" i="1"/>
  <c r="O8" i="1"/>
  <c r="O8" i="2"/>
  <c r="O17" i="2"/>
  <c r="O14" i="2"/>
  <c r="O11" i="2"/>
  <c r="O12" i="2"/>
  <c r="O16" i="2"/>
  <c r="P12" i="2"/>
  <c r="O15" i="2"/>
  <c r="O7" i="2"/>
  <c r="O13" i="2"/>
  <c r="O10" i="2"/>
  <c r="O9" i="2"/>
  <c r="O7" i="20"/>
  <c r="O9" i="20"/>
  <c r="P12" i="20"/>
  <c r="O10" i="20"/>
  <c r="P10" i="20"/>
  <c r="O37" i="6"/>
  <c r="O21" i="6"/>
  <c r="O23" i="6"/>
  <c r="O25" i="6"/>
  <c r="P13" i="6"/>
  <c r="O34" i="6"/>
  <c r="O29" i="6"/>
  <c r="O17" i="6"/>
  <c r="P25" i="6"/>
  <c r="O7" i="6"/>
  <c r="O13" i="6"/>
  <c r="O32" i="6"/>
  <c r="O15" i="6"/>
  <c r="O18" i="6"/>
  <c r="O26" i="6"/>
  <c r="O31" i="6"/>
  <c r="O8" i="6"/>
  <c r="O24" i="6"/>
  <c r="O36" i="6"/>
  <c r="O12" i="6"/>
  <c r="O11" i="6"/>
  <c r="O14" i="6"/>
  <c r="O28" i="6"/>
  <c r="O9" i="6"/>
  <c r="O16" i="6"/>
  <c r="O35" i="6"/>
  <c r="O30" i="6"/>
  <c r="O27" i="6"/>
  <c r="O19" i="6"/>
  <c r="O33" i="6"/>
  <c r="O22" i="6"/>
  <c r="O20" i="6"/>
  <c r="O48" i="14"/>
  <c r="O7" i="14"/>
  <c r="P13" i="14"/>
  <c r="O51" i="14"/>
  <c r="O31" i="14"/>
  <c r="O26" i="14"/>
  <c r="O22" i="14"/>
  <c r="O32" i="14"/>
  <c r="O44" i="14"/>
  <c r="O34" i="14"/>
  <c r="O15" i="14"/>
  <c r="O46" i="14"/>
  <c r="O42" i="14"/>
  <c r="O17" i="14"/>
  <c r="O38" i="14"/>
  <c r="O24" i="14"/>
  <c r="O58" i="14"/>
  <c r="O54" i="14"/>
  <c r="O40" i="14"/>
  <c r="O33" i="14"/>
  <c r="O14" i="14"/>
  <c r="O21" i="14"/>
  <c r="O12" i="14"/>
  <c r="O49" i="14"/>
  <c r="O19" i="14"/>
  <c r="O37" i="14"/>
  <c r="O9" i="14"/>
  <c r="O27" i="14"/>
  <c r="O43" i="14"/>
  <c r="P51" i="14"/>
  <c r="P31" i="14"/>
  <c r="P26" i="14"/>
  <c r="P22" i="14"/>
  <c r="O47" i="14"/>
  <c r="O20" i="14"/>
  <c r="O28" i="14"/>
  <c r="O10" i="14"/>
  <c r="O52" i="14"/>
  <c r="O29" i="14"/>
  <c r="O41" i="14"/>
  <c r="O59" i="14"/>
  <c r="O50" i="14"/>
  <c r="O16" i="14"/>
  <c r="P9" i="14"/>
  <c r="O30" i="14"/>
  <c r="O11" i="14"/>
  <c r="O23" i="14"/>
  <c r="O13" i="14"/>
  <c r="O25" i="14"/>
  <c r="O53" i="14"/>
  <c r="O57" i="14"/>
  <c r="O60" i="14"/>
  <c r="O8" i="14"/>
  <c r="O35" i="14"/>
  <c r="O45" i="14"/>
  <c r="O56" i="14"/>
  <c r="O18" i="14"/>
  <c r="O55" i="14"/>
  <c r="O13" i="4"/>
  <c r="O12" i="4"/>
  <c r="O10" i="4"/>
  <c r="O19" i="4"/>
  <c r="O11" i="4"/>
  <c r="O21" i="4"/>
  <c r="O44" i="4"/>
  <c r="O43" i="4"/>
  <c r="O20" i="4"/>
  <c r="O24" i="4"/>
  <c r="O34" i="4"/>
  <c r="O42" i="4"/>
  <c r="O31" i="4"/>
  <c r="O36" i="4"/>
  <c r="O32" i="4"/>
  <c r="O41" i="4"/>
  <c r="O25" i="4"/>
  <c r="O28" i="4"/>
  <c r="O8" i="4"/>
  <c r="O15" i="4"/>
  <c r="O23" i="4"/>
  <c r="O29" i="4"/>
  <c r="O26" i="4"/>
  <c r="O30" i="4"/>
  <c r="O22" i="4"/>
  <c r="O16" i="4"/>
  <c r="O33" i="4"/>
  <c r="O9" i="4"/>
  <c r="O17" i="4"/>
  <c r="O37" i="4"/>
  <c r="O35" i="4"/>
  <c r="O45" i="4"/>
  <c r="O38" i="4"/>
  <c r="O7" i="4"/>
  <c r="O18" i="4"/>
  <c r="O27" i="4"/>
  <c r="O39" i="4"/>
  <c r="O14" i="4"/>
  <c r="O40" i="4"/>
  <c r="O8" i="23"/>
  <c r="O9" i="23"/>
  <c r="O50" i="15"/>
  <c r="O20" i="15"/>
  <c r="O48" i="15"/>
  <c r="O17" i="15"/>
  <c r="O21" i="15"/>
  <c r="O28" i="15"/>
  <c r="O35" i="15"/>
  <c r="O40" i="15"/>
  <c r="O36" i="15"/>
  <c r="O47" i="15"/>
  <c r="O13" i="15"/>
  <c r="O37" i="15"/>
  <c r="O29" i="15"/>
  <c r="O49" i="15"/>
  <c r="O19" i="15"/>
  <c r="O18" i="15"/>
  <c r="O43" i="15"/>
  <c r="P35" i="15"/>
  <c r="O12" i="15"/>
  <c r="O26" i="15"/>
  <c r="O41" i="15"/>
  <c r="O15" i="15"/>
  <c r="O39" i="15"/>
  <c r="P47" i="15"/>
  <c r="P36" i="15"/>
  <c r="O30" i="15"/>
  <c r="O33" i="15"/>
  <c r="O34" i="15"/>
  <c r="O45" i="15"/>
  <c r="O32" i="15"/>
  <c r="O10" i="15"/>
  <c r="O25" i="15"/>
  <c r="P7" i="15"/>
  <c r="O8" i="15"/>
  <c r="O46" i="15"/>
  <c r="O52" i="15"/>
  <c r="O14" i="15"/>
  <c r="O9" i="15"/>
  <c r="O42" i="15"/>
  <c r="O16" i="15"/>
  <c r="O24" i="15"/>
  <c r="O38" i="15"/>
  <c r="O27" i="15"/>
  <c r="O7" i="15"/>
  <c r="O31" i="15"/>
  <c r="O23" i="15"/>
  <c r="O11" i="15"/>
  <c r="O44" i="15"/>
  <c r="O22" i="15"/>
  <c r="K9" i="16"/>
  <c r="K16" i="16"/>
  <c r="K23" i="16"/>
  <c r="P13" i="16"/>
  <c r="K18" i="16"/>
  <c r="K20" i="16"/>
  <c r="O22" i="16"/>
  <c r="K10" i="16"/>
  <c r="K12" i="16"/>
  <c r="N47" i="16"/>
  <c r="O12" i="16"/>
  <c r="K33" i="16"/>
  <c r="K7" i="16"/>
  <c r="O25" i="16"/>
  <c r="O20" i="16"/>
  <c r="O16" i="16"/>
  <c r="O8" i="16"/>
  <c r="O23" i="16"/>
  <c r="P8" i="16"/>
  <c r="O18" i="18"/>
  <c r="O13" i="18"/>
  <c r="O8" i="18"/>
  <c r="P16" i="18"/>
  <c r="O14" i="18"/>
  <c r="O17" i="18"/>
  <c r="O11" i="18"/>
  <c r="O7" i="18"/>
  <c r="O10" i="18"/>
  <c r="O9" i="18"/>
  <c r="O19" i="18"/>
  <c r="O19" i="16" l="1"/>
  <c r="O11" i="16"/>
  <c r="O26" i="16"/>
  <c r="O21" i="16"/>
  <c r="O15" i="16"/>
  <c r="O13" i="16"/>
  <c r="O9" i="16"/>
  <c r="O7" i="16"/>
  <c r="O18" i="16"/>
  <c r="O17" i="16"/>
  <c r="O24" i="16"/>
  <c r="P47" i="16"/>
  <c r="O14" i="16"/>
  <c r="O10" i="16"/>
</calcChain>
</file>

<file path=xl/sharedStrings.xml><?xml version="1.0" encoding="utf-8"?>
<sst xmlns="http://schemas.openxmlformats.org/spreadsheetml/2006/main" count="1307" uniqueCount="643">
  <si>
    <t>NAME</t>
  </si>
  <si>
    <t>CLUB</t>
  </si>
  <si>
    <t>VAULT</t>
  </si>
  <si>
    <t>POSn</t>
  </si>
  <si>
    <t>BARS</t>
  </si>
  <si>
    <t>BEAM</t>
  </si>
  <si>
    <t>FLOOR</t>
  </si>
  <si>
    <t>R &amp; C</t>
  </si>
  <si>
    <t>TOTAL</t>
  </si>
  <si>
    <t>71</t>
  </si>
  <si>
    <t>72</t>
  </si>
  <si>
    <t>66</t>
  </si>
  <si>
    <t>85</t>
  </si>
  <si>
    <t>89</t>
  </si>
  <si>
    <t>90</t>
  </si>
  <si>
    <t>93</t>
  </si>
  <si>
    <t>94</t>
  </si>
  <si>
    <t>133</t>
  </si>
  <si>
    <t>146</t>
  </si>
  <si>
    <t>149</t>
  </si>
  <si>
    <t>78</t>
  </si>
  <si>
    <t>75</t>
  </si>
  <si>
    <t>76</t>
  </si>
  <si>
    <t>128</t>
  </si>
  <si>
    <t>130</t>
  </si>
  <si>
    <t>151</t>
  </si>
  <si>
    <t>WEST MIDLANDS DEVELOPMENT &amp; PREPARATION GRADES</t>
  </si>
  <si>
    <t>87</t>
  </si>
  <si>
    <t xml:space="preserve">PREPARATION 3 </t>
  </si>
  <si>
    <t>PREPARATION 2 9 yrs</t>
  </si>
  <si>
    <t>Development 1 10-11 years</t>
  </si>
  <si>
    <t>Development 4 14 + years</t>
  </si>
  <si>
    <t>Preparation 2, 10- 11 years</t>
  </si>
  <si>
    <t>Preparation 2 12 years +</t>
  </si>
  <si>
    <t>Development 1 12+ years</t>
  </si>
  <si>
    <t>125</t>
  </si>
  <si>
    <t>Edith Sneddon</t>
  </si>
  <si>
    <t>Halo Sparks</t>
  </si>
  <si>
    <t>126</t>
  </si>
  <si>
    <t>Ella Cleworth</t>
  </si>
  <si>
    <t>127</t>
  </si>
  <si>
    <t>Phoebe Bartlett</t>
  </si>
  <si>
    <t xml:space="preserve">Midlands </t>
  </si>
  <si>
    <t>Eliza Evans</t>
  </si>
  <si>
    <t>Birmingham Flames</t>
  </si>
  <si>
    <t>Charlotte Jones</t>
  </si>
  <si>
    <t>131</t>
  </si>
  <si>
    <t>Amanie Hamer</t>
  </si>
  <si>
    <t>Airborne</t>
  </si>
  <si>
    <t>132</t>
  </si>
  <si>
    <t>Emilia Jones</t>
  </si>
  <si>
    <t>Worcestershire</t>
  </si>
  <si>
    <t>Olivia Seal</t>
  </si>
  <si>
    <t>134</t>
  </si>
  <si>
    <t>Willow Harland</t>
  </si>
  <si>
    <t>135</t>
  </si>
  <si>
    <t xml:space="preserve">Park Wrekin </t>
  </si>
  <si>
    <t>136</t>
  </si>
  <si>
    <t>Millie-Mai Hamer</t>
  </si>
  <si>
    <t xml:space="preserve">Birches Valley </t>
  </si>
  <si>
    <t>Felicity-Grace Clarke</t>
  </si>
  <si>
    <t>JS Gymnastics</t>
  </si>
  <si>
    <t>138</t>
  </si>
  <si>
    <t>Jemma Moore</t>
  </si>
  <si>
    <t>Tamworth</t>
  </si>
  <si>
    <t>Keira Leigh</t>
  </si>
  <si>
    <t>140</t>
  </si>
  <si>
    <t>Alice Jephcott</t>
  </si>
  <si>
    <t>141</t>
  </si>
  <si>
    <t>Lolaah Clark</t>
  </si>
  <si>
    <t>Heart of England</t>
  </si>
  <si>
    <t>Lilly Joy</t>
  </si>
  <si>
    <t>144</t>
  </si>
  <si>
    <t>Berta De Diego</t>
  </si>
  <si>
    <t>145</t>
  </si>
  <si>
    <t>Elouise Gibbs</t>
  </si>
  <si>
    <t>City Of Worcester</t>
  </si>
  <si>
    <t>Jessica Fenton</t>
  </si>
  <si>
    <t>41</t>
  </si>
  <si>
    <t>Annabelle Bradford</t>
  </si>
  <si>
    <t>42</t>
  </si>
  <si>
    <t>Eve Judge</t>
  </si>
  <si>
    <t>43</t>
  </si>
  <si>
    <t>Cleo Giles</t>
  </si>
  <si>
    <t>44</t>
  </si>
  <si>
    <t>Eva Stafford</t>
  </si>
  <si>
    <t>45</t>
  </si>
  <si>
    <t>Hollie Hughes</t>
  </si>
  <si>
    <t>46</t>
  </si>
  <si>
    <t>Constance Horton</t>
  </si>
  <si>
    <t>East Staffs</t>
  </si>
  <si>
    <t>Thea White</t>
  </si>
  <si>
    <t>48</t>
  </si>
  <si>
    <t>Annabel Rooney</t>
  </si>
  <si>
    <t>49</t>
  </si>
  <si>
    <t>Pia Brown</t>
  </si>
  <si>
    <t>Nuneaton</t>
  </si>
  <si>
    <t>50</t>
  </si>
  <si>
    <t>Isla Bell</t>
  </si>
  <si>
    <t>51</t>
  </si>
  <si>
    <t>Ariana Carrasco</t>
  </si>
  <si>
    <t>52</t>
  </si>
  <si>
    <t>Lacy Boshell</t>
  </si>
  <si>
    <t>53</t>
  </si>
  <si>
    <t>Orla Brookes</t>
  </si>
  <si>
    <t xml:space="preserve">Idsall </t>
  </si>
  <si>
    <t>54</t>
  </si>
  <si>
    <t>Isla Lodge</t>
  </si>
  <si>
    <t>55</t>
  </si>
  <si>
    <t>Georgie Cole</t>
  </si>
  <si>
    <t>56</t>
  </si>
  <si>
    <t>Alanna Allen</t>
  </si>
  <si>
    <t>57</t>
  </si>
  <si>
    <t>Lily Morris</t>
  </si>
  <si>
    <t>Darwin</t>
  </si>
  <si>
    <t>58</t>
  </si>
  <si>
    <t>Brogan Goodwin</t>
  </si>
  <si>
    <t>59</t>
  </si>
  <si>
    <t>Rosie Lloyd</t>
  </si>
  <si>
    <t>60</t>
  </si>
  <si>
    <t>Madeleine Cooper</t>
  </si>
  <si>
    <t>Back 2 Back</t>
  </si>
  <si>
    <t>61</t>
  </si>
  <si>
    <t>Ruby Dale</t>
  </si>
  <si>
    <t>62</t>
  </si>
  <si>
    <t>Caitlin Mountjoy</t>
  </si>
  <si>
    <t>63</t>
  </si>
  <si>
    <t>Daniella Wright</t>
  </si>
  <si>
    <t>64</t>
  </si>
  <si>
    <t>Adaani Jammeh</t>
  </si>
  <si>
    <t>65</t>
  </si>
  <si>
    <t>Angelica Hodgetts</t>
  </si>
  <si>
    <t xml:space="preserve">Invoke </t>
  </si>
  <si>
    <t>Holly Elliott</t>
  </si>
  <si>
    <t>67</t>
  </si>
  <si>
    <t>Sophie Clarke</t>
  </si>
  <si>
    <t>Uttoxeter</t>
  </si>
  <si>
    <t>68</t>
  </si>
  <si>
    <t>Orla Stanley</t>
  </si>
  <si>
    <t>69</t>
  </si>
  <si>
    <t>May Jones</t>
  </si>
  <si>
    <t>70</t>
  </si>
  <si>
    <t>Mali Wilkinson</t>
  </si>
  <si>
    <t>Minnie Sproston</t>
  </si>
  <si>
    <t>Olivia Vickers</t>
  </si>
  <si>
    <t>73</t>
  </si>
  <si>
    <t>Amelia Harris</t>
  </si>
  <si>
    <t>Nile Wilson Wolverhampton</t>
  </si>
  <si>
    <t>74</t>
  </si>
  <si>
    <t>Sydni Walcott</t>
  </si>
  <si>
    <t>Malwina Modzelewska</t>
  </si>
  <si>
    <t>Amelia Stanley</t>
  </si>
  <si>
    <t>Wyre Forest</t>
  </si>
  <si>
    <t>77</t>
  </si>
  <si>
    <t xml:space="preserve">Tia Lewis </t>
  </si>
  <si>
    <t>Ava Tyndale</t>
  </si>
  <si>
    <t>79</t>
  </si>
  <si>
    <t>Emily Schon</t>
  </si>
  <si>
    <t>80</t>
  </si>
  <si>
    <t>Charlotte Furniss</t>
  </si>
  <si>
    <t>113</t>
  </si>
  <si>
    <t>Charlotte Locking</t>
  </si>
  <si>
    <t>114</t>
  </si>
  <si>
    <t>Myla Reeves</t>
  </si>
  <si>
    <t>115</t>
  </si>
  <si>
    <t>Emily Blakeman</t>
  </si>
  <si>
    <t>116</t>
  </si>
  <si>
    <t>Mya Atkinson</t>
  </si>
  <si>
    <t>117</t>
  </si>
  <si>
    <t>Lilah Warfield</t>
  </si>
  <si>
    <t>118</t>
  </si>
  <si>
    <t>Betty Swallow</t>
  </si>
  <si>
    <t>City of Worcester</t>
  </si>
  <si>
    <t>119</t>
  </si>
  <si>
    <t>Sophie Jones</t>
  </si>
  <si>
    <t>120</t>
  </si>
  <si>
    <t>Georgina Styles</t>
  </si>
  <si>
    <t xml:space="preserve">Severn </t>
  </si>
  <si>
    <t>121</t>
  </si>
  <si>
    <t>Hannah Maundrell</t>
  </si>
  <si>
    <t>122</t>
  </si>
  <si>
    <t>Bernadette Clark</t>
  </si>
  <si>
    <t>123</t>
  </si>
  <si>
    <t>Maddison Simmons</t>
  </si>
  <si>
    <t>124</t>
  </si>
  <si>
    <t>Gracie Goddard</t>
  </si>
  <si>
    <t>Wythall</t>
  </si>
  <si>
    <t>Andrea Chan</t>
  </si>
  <si>
    <t>81</t>
  </si>
  <si>
    <t>82</t>
  </si>
  <si>
    <t>83</t>
  </si>
  <si>
    <t>84</t>
  </si>
  <si>
    <t>86</t>
  </si>
  <si>
    <t>91</t>
  </si>
  <si>
    <t>97</t>
  </si>
  <si>
    <t>Esme Grace Clarke</t>
  </si>
  <si>
    <t>Development 2 11-12 years</t>
  </si>
  <si>
    <t>142</t>
  </si>
  <si>
    <t>Raya Carr</t>
  </si>
  <si>
    <t>143</t>
  </si>
  <si>
    <t>Lola-Rose Ufton</t>
  </si>
  <si>
    <t>Lottie-Mae Arnold</t>
  </si>
  <si>
    <t>Georgia Paul</t>
  </si>
  <si>
    <t>Rosie Collins</t>
  </si>
  <si>
    <t>Romy Deadman</t>
  </si>
  <si>
    <t>148</t>
  </si>
  <si>
    <t>Isabella Symonds</t>
  </si>
  <si>
    <t>Lily-Rose Whitelocks</t>
  </si>
  <si>
    <t>150</t>
  </si>
  <si>
    <t>Scarlett Howarth</t>
  </si>
  <si>
    <t>Harlow-Blossom Truepenny</t>
  </si>
  <si>
    <t>152</t>
  </si>
  <si>
    <t>Ava Dignum</t>
  </si>
  <si>
    <t>Olivia Hunt</t>
  </si>
  <si>
    <t>155</t>
  </si>
  <si>
    <t>Michelle Orosz</t>
  </si>
  <si>
    <t>Florence Hancock</t>
  </si>
  <si>
    <t>158</t>
  </si>
  <si>
    <t>Isla Blackett</t>
  </si>
  <si>
    <t>Valentina Williamson</t>
  </si>
  <si>
    <t>Sienna Grychtol</t>
  </si>
  <si>
    <t>161</t>
  </si>
  <si>
    <t>Abby Flannery</t>
  </si>
  <si>
    <t>162</t>
  </si>
  <si>
    <t>Addison Tongue</t>
  </si>
  <si>
    <t>163</t>
  </si>
  <si>
    <t>Zoe Pittson</t>
  </si>
  <si>
    <t>164</t>
  </si>
  <si>
    <t>Francesca Duckworth</t>
  </si>
  <si>
    <t>165</t>
  </si>
  <si>
    <t>Eliza Golding</t>
  </si>
  <si>
    <t>166</t>
  </si>
  <si>
    <t>Holly Jablonski</t>
  </si>
  <si>
    <t>167</t>
  </si>
  <si>
    <t>Isabelle Maxim</t>
  </si>
  <si>
    <t>Rosie Sebastiano</t>
  </si>
  <si>
    <t>Athena Papagiannopoulou</t>
  </si>
  <si>
    <t>170</t>
  </si>
  <si>
    <t>Madeleine Wiggins</t>
  </si>
  <si>
    <t>171</t>
  </si>
  <si>
    <t>Zephia Pearl</t>
  </si>
  <si>
    <t>Nile Wilson Coventry</t>
  </si>
  <si>
    <t>172</t>
  </si>
  <si>
    <t>Isabella Hemmens</t>
  </si>
  <si>
    <t>153</t>
  </si>
  <si>
    <t>129</t>
  </si>
  <si>
    <t>137</t>
  </si>
  <si>
    <t>139</t>
  </si>
  <si>
    <t>98</t>
  </si>
  <si>
    <t>99</t>
  </si>
  <si>
    <t>100</t>
  </si>
  <si>
    <t>101</t>
  </si>
  <si>
    <t>102</t>
  </si>
  <si>
    <t>103</t>
  </si>
  <si>
    <t>Jasmine Waterman</t>
  </si>
  <si>
    <t>104</t>
  </si>
  <si>
    <t>Georgia Goldie</t>
  </si>
  <si>
    <t>105</t>
  </si>
  <si>
    <t>Chloe Williams</t>
  </si>
  <si>
    <t>106</t>
  </si>
  <si>
    <t>Daria Ismail</t>
  </si>
  <si>
    <t>107</t>
  </si>
  <si>
    <t>Leila -May Stirzaker</t>
  </si>
  <si>
    <t>108</t>
  </si>
  <si>
    <t>Darcy Viggars</t>
  </si>
  <si>
    <t>109</t>
  </si>
  <si>
    <t>110</t>
  </si>
  <si>
    <t>Lara Crook</t>
  </si>
  <si>
    <t>111</t>
  </si>
  <si>
    <t>Dakota O'Donohue</t>
  </si>
  <si>
    <t>112</t>
  </si>
  <si>
    <t>Havarna Hingley</t>
  </si>
  <si>
    <t>1</t>
  </si>
  <si>
    <t>Lauren Bartlett</t>
  </si>
  <si>
    <t>Sofia Cleworth-Howells</t>
  </si>
  <si>
    <t>3</t>
  </si>
  <si>
    <t>Mila Williams</t>
  </si>
  <si>
    <t>4</t>
  </si>
  <si>
    <t>Lola Begg</t>
  </si>
  <si>
    <t>5</t>
  </si>
  <si>
    <t>Alice Wilkins</t>
  </si>
  <si>
    <t>6</t>
  </si>
  <si>
    <t>Lee Hayes</t>
  </si>
  <si>
    <t>7</t>
  </si>
  <si>
    <t>Darcie France</t>
  </si>
  <si>
    <t>8</t>
  </si>
  <si>
    <t>Tallulah Davies</t>
  </si>
  <si>
    <t>Ida Edwards</t>
  </si>
  <si>
    <t>K'nilyah  Glenn</t>
  </si>
  <si>
    <t>Harper Rose Edwards</t>
  </si>
  <si>
    <t>Khaya Carr-Ndlovu</t>
  </si>
  <si>
    <t>13</t>
  </si>
  <si>
    <t>Nora Colborne</t>
  </si>
  <si>
    <t>Isabella Scriven</t>
  </si>
  <si>
    <t>15</t>
  </si>
  <si>
    <t>Saarah Khan</t>
  </si>
  <si>
    <t>16</t>
  </si>
  <si>
    <t>Isabelle Pountney</t>
  </si>
  <si>
    <t>Millie Davies</t>
  </si>
  <si>
    <t>Bella James</t>
  </si>
  <si>
    <t>Dot Kirbyshire</t>
  </si>
  <si>
    <t>21</t>
  </si>
  <si>
    <t xml:space="preserve">Lily Hancock </t>
  </si>
  <si>
    <t>22</t>
  </si>
  <si>
    <t>Esther Hendon</t>
  </si>
  <si>
    <t>23</t>
  </si>
  <si>
    <t>Tilly Noble</t>
  </si>
  <si>
    <t>Sofia-Andreea Bocarnea</t>
  </si>
  <si>
    <t>Ruby Hines</t>
  </si>
  <si>
    <t>Delphine Thiffault-Gould</t>
  </si>
  <si>
    <t>27</t>
  </si>
  <si>
    <t>Olive Atkinson-Forber</t>
  </si>
  <si>
    <t>Amelia Lloyd-Brace</t>
  </si>
  <si>
    <t>Millie Goodman</t>
  </si>
  <si>
    <t>Millie Forde</t>
  </si>
  <si>
    <t>Lexi Hill</t>
  </si>
  <si>
    <t>Mollie Baker</t>
  </si>
  <si>
    <t>Olivia Griffiths</t>
  </si>
  <si>
    <t>Sophie Beard</t>
  </si>
  <si>
    <t>Nyah Badjie-Wood</t>
  </si>
  <si>
    <t>Oakley Wardle</t>
  </si>
  <si>
    <t>Revolution</t>
  </si>
  <si>
    <t>Mahi Bains</t>
  </si>
  <si>
    <t>Zoe Chibge</t>
  </si>
  <si>
    <t>Millie Barker</t>
  </si>
  <si>
    <t>Neve Preece</t>
  </si>
  <si>
    <t>Lottie Bament</t>
  </si>
  <si>
    <t>Olivia Burton</t>
  </si>
  <si>
    <t>Tahlia Hibbert</t>
  </si>
  <si>
    <t>Evelyn Lewis</t>
  </si>
  <si>
    <t>Birmingham Academy</t>
  </si>
  <si>
    <t>Rhia Yallappa</t>
  </si>
  <si>
    <t>Valentina Morgan</t>
  </si>
  <si>
    <t xml:space="preserve">Joe Fraser </t>
  </si>
  <si>
    <t>Mia Smythe</t>
  </si>
  <si>
    <t>Alba-Sophia  Bull</t>
  </si>
  <si>
    <t>Lily-Grace Bromley</t>
  </si>
  <si>
    <t>Jasmine Barrett</t>
  </si>
  <si>
    <t>Freya Moran</t>
  </si>
  <si>
    <t>Sophia Humphries</t>
  </si>
  <si>
    <t>Caroline Atherton</t>
  </si>
  <si>
    <t>Darliah  Carford</t>
  </si>
  <si>
    <t>14</t>
  </si>
  <si>
    <t>18</t>
  </si>
  <si>
    <t>19</t>
  </si>
  <si>
    <t>20</t>
  </si>
  <si>
    <t>24</t>
  </si>
  <si>
    <t>25</t>
  </si>
  <si>
    <t>26</t>
  </si>
  <si>
    <t>28</t>
  </si>
  <si>
    <t>Ava Crick</t>
  </si>
  <si>
    <t>Lottie Morgan</t>
  </si>
  <si>
    <t>Lottie Mann</t>
  </si>
  <si>
    <t>Olivia Michelle Vavrek</t>
  </si>
  <si>
    <t>33</t>
  </si>
  <si>
    <t>Fern Wilson</t>
  </si>
  <si>
    <t>34</t>
  </si>
  <si>
    <t>Lottie Williams-Smith</t>
  </si>
  <si>
    <t>35</t>
  </si>
  <si>
    <t>Molly Neale</t>
  </si>
  <si>
    <t>36</t>
  </si>
  <si>
    <t>Lottie  Tomkiss</t>
  </si>
  <si>
    <t>Mabel  Blundall</t>
  </si>
  <si>
    <t>Florence  Phillips</t>
  </si>
  <si>
    <t>39</t>
  </si>
  <si>
    <t>Beatrice Pugh</t>
  </si>
  <si>
    <t>40</t>
  </si>
  <si>
    <t>Emilia Tuccillo</t>
  </si>
  <si>
    <t>Daisy Huesca</t>
  </si>
  <si>
    <t>Rosabella Gallagher</t>
  </si>
  <si>
    <t>Sofia Sabella</t>
  </si>
  <si>
    <t>Darcie-Paige Mitchell</t>
  </si>
  <si>
    <t>Wren Card</t>
  </si>
  <si>
    <t>Libbie Owen</t>
  </si>
  <si>
    <t>Phoebe Lovegrove</t>
  </si>
  <si>
    <t>Lucy Stallard</t>
  </si>
  <si>
    <t>Ellen Johnson</t>
  </si>
  <si>
    <t>Amaiya Welch</t>
  </si>
  <si>
    <t>Emily Clayton</t>
  </si>
  <si>
    <t>Nancy York</t>
  </si>
  <si>
    <t>Nell Cullerton</t>
  </si>
  <si>
    <t>Sarah Longley</t>
  </si>
  <si>
    <t>Evelyn Ellis</t>
  </si>
  <si>
    <t>Florence  Skinner</t>
  </si>
  <si>
    <t>Lyla meredith</t>
  </si>
  <si>
    <t>Ellie Turner</t>
  </si>
  <si>
    <t>Jessica Jephcott</t>
  </si>
  <si>
    <t>Madison Fry</t>
  </si>
  <si>
    <t>Connie Paterson</t>
  </si>
  <si>
    <t xml:space="preserve">Marcie Bella  Westwood </t>
  </si>
  <si>
    <t>Thea Fenton</t>
  </si>
  <si>
    <t>Ayla Marsh</t>
  </si>
  <si>
    <t>Violet Perkins</t>
  </si>
  <si>
    <t>Sophia Lloyd-Brace</t>
  </si>
  <si>
    <t>Phoebe Williams</t>
  </si>
  <si>
    <t>Esther Steelefox</t>
  </si>
  <si>
    <t>Sydney Goodman</t>
  </si>
  <si>
    <t>Maggie Mckinnon-Smith</t>
  </si>
  <si>
    <t>Indigo Cuppelditch</t>
  </si>
  <si>
    <t>Octavia Walker</t>
  </si>
  <si>
    <t>92</t>
  </si>
  <si>
    <t>95</t>
  </si>
  <si>
    <t>Florence Smith</t>
  </si>
  <si>
    <t>Lula Penn</t>
  </si>
  <si>
    <t>Amber Brotherton</t>
  </si>
  <si>
    <t>Isabella Cash</t>
  </si>
  <si>
    <t>Isla Winchurch</t>
  </si>
  <si>
    <t>Mia Clift</t>
  </si>
  <si>
    <t>Cassie Bird</t>
  </si>
  <si>
    <t>Sienna Morris</t>
  </si>
  <si>
    <t>Lillie O'Gorman</t>
  </si>
  <si>
    <t>Bella Bannister</t>
  </si>
  <si>
    <t>Isabella Withington</t>
  </si>
  <si>
    <t>Bethany Brindley</t>
  </si>
  <si>
    <t>Fleur Holman</t>
  </si>
  <si>
    <t>2</t>
  </si>
  <si>
    <t>Taylor Young</t>
  </si>
  <si>
    <t>Sienna Lawson</t>
  </si>
  <si>
    <t>Aoife Carthey Hems</t>
  </si>
  <si>
    <t>Estella Machite</t>
  </si>
  <si>
    <t>Darcey Gothard</t>
  </si>
  <si>
    <t>Harriet Massey-Ellis</t>
  </si>
  <si>
    <t>9</t>
  </si>
  <si>
    <t>Freya Haughton</t>
  </si>
  <si>
    <t>10</t>
  </si>
  <si>
    <t>Heidi Jones</t>
  </si>
  <si>
    <t>11</t>
  </si>
  <si>
    <t>Amara Bygrave-Gyles</t>
  </si>
  <si>
    <t>12</t>
  </si>
  <si>
    <t>Tallulah Dunn</t>
  </si>
  <si>
    <t>Harper Grace Lee</t>
  </si>
  <si>
    <t>Chloe Peak</t>
  </si>
  <si>
    <t>Safiya Ahmed</t>
  </si>
  <si>
    <t>Viktoria Isajeva</t>
  </si>
  <si>
    <t>17</t>
  </si>
  <si>
    <t>Harriet Price</t>
  </si>
  <si>
    <t>Arabella Roberts</t>
  </si>
  <si>
    <t>Ava Mapals</t>
  </si>
  <si>
    <t>Brooke Ellis Mullard</t>
  </si>
  <si>
    <t>Ava Lodge</t>
  </si>
  <si>
    <t>Lily Catchpole</t>
  </si>
  <si>
    <t>Arabella Gayle-Warrington</t>
  </si>
  <si>
    <t>Savannah Freeman</t>
  </si>
  <si>
    <t>Thea Paxton</t>
  </si>
  <si>
    <t>Ashleigh Roberts</t>
  </si>
  <si>
    <t>Libby Whitmore</t>
  </si>
  <si>
    <t>Elsie Bell</t>
  </si>
  <si>
    <t>Charlotta Gapper</t>
  </si>
  <si>
    <t>30</t>
  </si>
  <si>
    <t>Connie Crum</t>
  </si>
  <si>
    <t>31</t>
  </si>
  <si>
    <t>Elva White</t>
  </si>
  <si>
    <t>32</t>
  </si>
  <si>
    <t>Freya Male</t>
  </si>
  <si>
    <t>Primrose Denning</t>
  </si>
  <si>
    <t>Maisie Fletcher</t>
  </si>
  <si>
    <t>Elsie Winwood</t>
  </si>
  <si>
    <t>Zara Firth</t>
  </si>
  <si>
    <t>37</t>
  </si>
  <si>
    <t>Ida Scott</t>
  </si>
  <si>
    <t>38</t>
  </si>
  <si>
    <t>Lucy Ealing-Bowe</t>
  </si>
  <si>
    <t>Matilda Prince</t>
  </si>
  <si>
    <t>Summer Campbell</t>
  </si>
  <si>
    <t>Wren Greenwood</t>
  </si>
  <si>
    <t>Isla-Mai Mauger</t>
  </si>
  <si>
    <t>Honey Hamblin</t>
  </si>
  <si>
    <t>Amara Whiteman</t>
  </si>
  <si>
    <t>Megan Cooper</t>
  </si>
  <si>
    <t>Sophia Orgill</t>
  </si>
  <si>
    <t>Florence Conway</t>
  </si>
  <si>
    <t>Ottillie Gabriel</t>
  </si>
  <si>
    <t>Leticia Nguen</t>
  </si>
  <si>
    <t>Soraya Wharf</t>
  </si>
  <si>
    <t>Miyah Baker</t>
  </si>
  <si>
    <t>Emily-Mae Hughes</t>
  </si>
  <si>
    <t>Melody Ryder</t>
  </si>
  <si>
    <t>Nesta Sarfo</t>
  </si>
  <si>
    <t>Harper-Rose Mellard</t>
  </si>
  <si>
    <t>Zefie Ariss</t>
  </si>
  <si>
    <t>Rosie Mills</t>
  </si>
  <si>
    <t>Sophia Mckeown</t>
  </si>
  <si>
    <t>Eliza Murraywood</t>
  </si>
  <si>
    <t>Lexa Bordy</t>
  </si>
  <si>
    <t>Elsie Henderson</t>
  </si>
  <si>
    <t>Emme Sivri</t>
  </si>
  <si>
    <t>Mia Stealey</t>
  </si>
  <si>
    <t>Poppy Thomas</t>
  </si>
  <si>
    <t>Willow Wheeler</t>
  </si>
  <si>
    <t>Uththara Kumari Weerasinghe</t>
  </si>
  <si>
    <t>Ivy Hancock</t>
  </si>
  <si>
    <t>Sofia Mcdermott</t>
  </si>
  <si>
    <t>Anna Clapton</t>
  </si>
  <si>
    <t>Olive Forrester</t>
  </si>
  <si>
    <t>Jennifer Taylor</t>
  </si>
  <si>
    <t>City of Birmingham</t>
  </si>
  <si>
    <t>Quimya Baghaloo</t>
  </si>
  <si>
    <t>Alba Shum</t>
  </si>
  <si>
    <t>Arden Lynne Stephens</t>
  </si>
  <si>
    <t>Lilly Davies</t>
  </si>
  <si>
    <t>Sybill Woollaston</t>
  </si>
  <si>
    <t>Orla Reid</t>
  </si>
  <si>
    <t>Aria Brayne</t>
  </si>
  <si>
    <t>Joelle Henry</t>
  </si>
  <si>
    <t>Francesca O'Donnell</t>
  </si>
  <si>
    <t>Lauren Anderson</t>
  </si>
  <si>
    <t>Anaya Tulloch</t>
  </si>
  <si>
    <t>Amelia  Kemp</t>
  </si>
  <si>
    <t>Millie Montgomery</t>
  </si>
  <si>
    <t>Penelope  Hart</t>
  </si>
  <si>
    <t>Miley Rogers</t>
  </si>
  <si>
    <t>156</t>
  </si>
  <si>
    <t>159</t>
  </si>
  <si>
    <t>168</t>
  </si>
  <si>
    <t>173</t>
  </si>
  <si>
    <t>174</t>
  </si>
  <si>
    <t>175</t>
  </si>
  <si>
    <t>Florence Woods</t>
  </si>
  <si>
    <t>176</t>
  </si>
  <si>
    <t>Caoimhe Wilson</t>
  </si>
  <si>
    <t>177</t>
  </si>
  <si>
    <t>Elodie Williams</t>
  </si>
  <si>
    <t>178</t>
  </si>
  <si>
    <t>Willow Probert</t>
  </si>
  <si>
    <t>179</t>
  </si>
  <si>
    <t>Annie Williams</t>
  </si>
  <si>
    <t>180</t>
  </si>
  <si>
    <t>Georgia Redfern</t>
  </si>
  <si>
    <t>181</t>
  </si>
  <si>
    <t>Kaylee Fallows</t>
  </si>
  <si>
    <t>182</t>
  </si>
  <si>
    <t>Tahlia Preece</t>
  </si>
  <si>
    <t>183</t>
  </si>
  <si>
    <t>Elsie Semple</t>
  </si>
  <si>
    <t>184</t>
  </si>
  <si>
    <t>Gwen Powell</t>
  </si>
  <si>
    <t>185</t>
  </si>
  <si>
    <t>Emilia Watkins</t>
  </si>
  <si>
    <t>186</t>
  </si>
  <si>
    <t>Antonia Maria Fieraru</t>
  </si>
  <si>
    <t>187</t>
  </si>
  <si>
    <t>Georgia Webb</t>
  </si>
  <si>
    <t>188</t>
  </si>
  <si>
    <t>Anya Lagan</t>
  </si>
  <si>
    <t>189</t>
  </si>
  <si>
    <t>Ellie Martin</t>
  </si>
  <si>
    <t>190</t>
  </si>
  <si>
    <t>Marley Mason-Byers</t>
  </si>
  <si>
    <t>191</t>
  </si>
  <si>
    <t>Robyn Woodward</t>
  </si>
  <si>
    <t>192</t>
  </si>
  <si>
    <t>Mia Jinks</t>
  </si>
  <si>
    <t>193</t>
  </si>
  <si>
    <t>Annabelle Edmunds</t>
  </si>
  <si>
    <t>194</t>
  </si>
  <si>
    <t>Penelope Yates</t>
  </si>
  <si>
    <t>195</t>
  </si>
  <si>
    <t>Harriet Innes</t>
  </si>
  <si>
    <t>196</t>
  </si>
  <si>
    <t>Enni Donoghue</t>
  </si>
  <si>
    <t xml:space="preserve">Shrewsbury </t>
  </si>
  <si>
    <t>197</t>
  </si>
  <si>
    <t>Ottilie Mantle</t>
  </si>
  <si>
    <t>198</t>
  </si>
  <si>
    <t>Ella Dorsett</t>
  </si>
  <si>
    <t>199</t>
  </si>
  <si>
    <t>Kate Davies</t>
  </si>
  <si>
    <t>200</t>
  </si>
  <si>
    <t>Eden Clark</t>
  </si>
  <si>
    <t>201</t>
  </si>
  <si>
    <t>Willow Waite</t>
  </si>
  <si>
    <t>202</t>
  </si>
  <si>
    <t>Naoise Sheath</t>
  </si>
  <si>
    <t>203</t>
  </si>
  <si>
    <t>Ciera Muzeza</t>
  </si>
  <si>
    <t>204</t>
  </si>
  <si>
    <t>Mia Taylor</t>
  </si>
  <si>
    <t>205</t>
  </si>
  <si>
    <t>Sophie Grice</t>
  </si>
  <si>
    <t>206</t>
  </si>
  <si>
    <t>Charlotte Grice</t>
  </si>
  <si>
    <t>207</t>
  </si>
  <si>
    <t>Martha Williams</t>
  </si>
  <si>
    <t>208</t>
  </si>
  <si>
    <t>Paisliee-Rae Bruce-Deards</t>
  </si>
  <si>
    <t>209</t>
  </si>
  <si>
    <t>Lara Clayton</t>
  </si>
  <si>
    <t>Severn </t>
  </si>
  <si>
    <t>Andiyeneama  Michael </t>
  </si>
  <si>
    <t>Emelia EdwardsPerk</t>
  </si>
  <si>
    <t>14th and 15th March 2026</t>
  </si>
  <si>
    <t>**</t>
  </si>
  <si>
    <t>Brooklyn-Rose Brooks</t>
  </si>
  <si>
    <t>Preparation 1 9+ years</t>
  </si>
  <si>
    <t>Preparation 1 8 years</t>
  </si>
  <si>
    <t>2nd May 2026</t>
  </si>
  <si>
    <t>Development 2 13+ yrs</t>
  </si>
  <si>
    <t>Megan Powell</t>
  </si>
  <si>
    <t>Brooke Stanley</t>
  </si>
  <si>
    <t>Marnie Ashton</t>
  </si>
  <si>
    <t>Bobbi Clarke</t>
  </si>
  <si>
    <t>Scarlett Jones</t>
  </si>
  <si>
    <t>Poppy Lingham</t>
  </si>
  <si>
    <t>Erin Jones</t>
  </si>
  <si>
    <t>Florence Bayliss</t>
  </si>
  <si>
    <t>Lilly-Rose Llewellyn</t>
  </si>
  <si>
    <t>Holly Smith</t>
  </si>
  <si>
    <t>Amelia Wood</t>
  </si>
  <si>
    <t>Thea Wellings</t>
  </si>
  <si>
    <t>Development 3 12-13 years</t>
  </si>
  <si>
    <t>Amelia Kolodziej</t>
  </si>
  <si>
    <t>Florrie Hughes</t>
  </si>
  <si>
    <t>Santana Gonzales</t>
  </si>
  <si>
    <t>Victoria Katsande</t>
  </si>
  <si>
    <t>Eve Sprouting</t>
  </si>
  <si>
    <t>Sophie Covell</t>
  </si>
  <si>
    <t>Ella-Rae Hicks</t>
  </si>
  <si>
    <t>Ella Byrne</t>
  </si>
  <si>
    <t>Leah Shivachev</t>
  </si>
  <si>
    <t>Mollie Mcdougall</t>
  </si>
  <si>
    <t>Eliza Foster</t>
  </si>
  <si>
    <t>Ellie Savage</t>
  </si>
  <si>
    <t>Evelyn Down</t>
  </si>
  <si>
    <t>Emelie-Raine Manlove</t>
  </si>
  <si>
    <t>Holly Steele</t>
  </si>
  <si>
    <t>Development 3 14+ years</t>
  </si>
  <si>
    <t>Lucy Leach</t>
  </si>
  <si>
    <t>Merryn Taylor</t>
  </si>
  <si>
    <t>Bonnie Phillips</t>
  </si>
  <si>
    <t>Florence Glass</t>
  </si>
  <si>
    <t>Amelia Cash</t>
  </si>
  <si>
    <t>Willow Wright</t>
  </si>
  <si>
    <t>Libby Bradford</t>
  </si>
  <si>
    <t>Esmae Murphy</t>
  </si>
  <si>
    <t>Development 4 12-13 years</t>
  </si>
  <si>
    <t>Julia Woszczyna</t>
  </si>
  <si>
    <t>Tori Noyce</t>
  </si>
  <si>
    <t xml:space="preserve">Andiyeneama Michael </t>
  </si>
  <si>
    <t>Lola Walker</t>
  </si>
  <si>
    <t>Severn</t>
  </si>
  <si>
    <t>Darcey Bull</t>
  </si>
  <si>
    <t>Chloe Whenham</t>
  </si>
  <si>
    <t>DEVELOPMENT 4 14+ 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</si>
</sst>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_ ;[Red]\-0.00\ "/>
    <numFmt numFmtId="166" formatCode="0.000_ ;[Red]\-0.000\ "/>
  </numFmts>
  <fonts count="14" x14ac:knownFonts="1">
    <font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6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trike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Protection="0">
      <alignment vertical="top" wrapText="1"/>
    </xf>
    <xf numFmtId="0" fontId="1" fillId="0" borderId="0"/>
    <xf numFmtId="0" fontId="4" fillId="0" borderId="0"/>
    <xf numFmtId="0" fontId="7" fillId="0" borderId="0"/>
  </cellStyleXfs>
  <cellXfs count="56">
    <xf numFmtId="0" fontId="0" fillId="0" borderId="0" xfId="0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2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1" fillId="0" borderId="1" xfId="3" applyBorder="1"/>
    <xf numFmtId="0" fontId="1" fillId="0" borderId="1" xfId="3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16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/>
    <xf numFmtId="165" fontId="8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/>
    </xf>
    <xf numFmtId="166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12" fillId="0" borderId="0" xfId="0" applyNumberFormat="1" applyFont="1"/>
    <xf numFmtId="164" fontId="9" fillId="0" borderId="0" xfId="0" applyNumberFormat="1" applyFont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3" borderId="1" xfId="0" applyFont="1" applyFill="1" applyBorder="1"/>
    <xf numFmtId="16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65" fontId="9" fillId="0" borderId="0" xfId="0" applyNumberFormat="1" applyFont="1"/>
    <xf numFmtId="2" fontId="9" fillId="2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/>
  </cellXfs>
  <cellStyles count="6">
    <cellStyle name="Normal" xfId="0" builtinId="0"/>
    <cellStyle name="Normal 2" xfId="1" xr:uid="{C17B5EA1-EE71-40D2-BC91-E4EB3CB0356B}"/>
    <cellStyle name="Normal 2 2" xfId="2" xr:uid="{7EDEFF69-8167-4D2E-B654-2A01663F9C4F}"/>
    <cellStyle name="Normal 3" xfId="3" xr:uid="{D02D6D3A-FABD-45EA-A40C-4152FF32AF15}"/>
    <cellStyle name="Normal 4" xfId="4" xr:uid="{38C21C9B-99C0-4C94-B85E-9F37CE12C3E7}"/>
    <cellStyle name="Normal 5" xfId="5" xr:uid="{49AF6065-B82E-4449-9EF4-17B9A0BA79AA}"/>
  </cellStyles>
  <dxfs count="715"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wo\AppData\Local\Microsoft\Windows\INetCache\Content.Outlook\H2QW5FDN\Preparation%20and%20Development%20Grades%202026.xls" TargetMode="External"/><Relationship Id="rId1" Type="http://schemas.openxmlformats.org/officeDocument/2006/relationships/externalLinkPath" Target="file:///C:\Users\tamwo\AppData\Local\Microsoft\Windows\INetCache\Content.Outlook\H2QW5FDN\Preparation%20and%20Development%20Grades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VELOPMENT 1 10-11"/>
      <sheetName val="DEVELOPMENT 1 12+"/>
      <sheetName val="DEVELOPMENT 2 11-12"/>
      <sheetName val="DEVELOPMENT 2 13+"/>
      <sheetName val="DEVELOPMENT 3 12-13"/>
      <sheetName val="DEVELOPMENT 3 14+"/>
      <sheetName val="DEVELOPMENT 4 12-13"/>
      <sheetName val="DEVELOPMENT 4 14+"/>
      <sheetName val="DEVELOPMENT 4 14+ YRS"/>
      <sheetName val="PREPARATION 1 8 yrs"/>
      <sheetName val="PREPARATION 1 9+ Yrs"/>
      <sheetName val="PREPARATION 2 9 yrs"/>
      <sheetName val="PREPARATION 2 10-11"/>
      <sheetName val="PREPARATION 2 12+"/>
      <sheetName val="PREPARATION 3"/>
    </sheetNames>
    <sheetDataSet>
      <sheetData sheetId="0">
        <row r="1">
          <cell r="A1" t="str">
            <v>WEST MIDLANDS DEVELOPMENT &amp; PREPARATION GRADES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B249-EB06-4750-9246-0FA11BBF2128}">
  <sheetPr>
    <tabColor rgb="FF92D050"/>
  </sheetPr>
  <dimension ref="A1:P21"/>
  <sheetViews>
    <sheetView zoomScale="90" workbookViewId="0">
      <pane xSplit="3" ySplit="4" topLeftCell="D5" activePane="bottomRight" state="frozen"/>
      <selection activeCell="C32" sqref="C32"/>
      <selection pane="topRight" activeCell="C32" sqref="C32"/>
      <selection pane="bottomLeft" activeCell="C32" sqref="C32"/>
      <selection pane="bottomRight" activeCell="C32" sqref="C32"/>
    </sheetView>
  </sheetViews>
  <sheetFormatPr defaultColWidth="8" defaultRowHeight="13" x14ac:dyDescent="0.3"/>
  <cols>
    <col min="1" max="1" width="4.796875" style="2" bestFit="1" customWidth="1"/>
    <col min="2" max="2" width="23.69921875" bestFit="1" customWidth="1"/>
    <col min="3" max="3" width="23.59765625" bestFit="1" customWidth="1"/>
    <col min="4" max="4" width="8.796875" style="3" bestFit="1" customWidth="1"/>
    <col min="5" max="5" width="6.796875" bestFit="1" customWidth="1"/>
    <col min="6" max="6" width="7" style="3" bestFit="1" customWidth="1"/>
    <col min="7" max="7" width="6.796875" bestFit="1" customWidth="1"/>
    <col min="8" max="8" width="8" style="3"/>
    <col min="9" max="9" width="6.796875" bestFit="1" customWidth="1"/>
    <col min="10" max="10" width="8.69921875" style="3" bestFit="1" customWidth="1"/>
    <col min="11" max="11" width="6.796875" bestFit="1" customWidth="1"/>
    <col min="12" max="12" width="7" style="3" bestFit="1" customWidth="1"/>
    <col min="13" max="13" width="6.796875" bestFit="1" customWidth="1"/>
    <col min="14" max="14" width="8.796875" bestFit="1" customWidth="1"/>
    <col min="15" max="15" width="5.296875" bestFit="1" customWidth="1"/>
    <col min="16" max="16" width="2.09765625" bestFit="1" customWidth="1"/>
  </cols>
  <sheetData>
    <row r="1" spans="1:16" x14ac:dyDescent="0.3">
      <c r="B1" s="47" t="str">
        <f>'DEVELOPMENT 1 10-11'!A1</f>
        <v>WEST MIDLANDS DEVELOPMENT &amp; PREPARATION GRADES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x14ac:dyDescent="0.3">
      <c r="B2" s="47" t="str">
        <f>'DEVELOPMENT 1 10-11'!A2</f>
        <v>14th and 15th March 2026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x14ac:dyDescent="0.3">
      <c r="D3" s="1"/>
      <c r="F3" s="1"/>
      <c r="H3" s="1"/>
      <c r="J3" s="1"/>
      <c r="L3"/>
    </row>
    <row r="4" spans="1:16" x14ac:dyDescent="0.3">
      <c r="B4" t="s">
        <v>0</v>
      </c>
      <c r="C4" t="s">
        <v>1</v>
      </c>
      <c r="D4" s="3" t="s">
        <v>2</v>
      </c>
      <c r="E4" t="s">
        <v>3</v>
      </c>
      <c r="F4" s="3" t="s">
        <v>4</v>
      </c>
      <c r="G4" t="s">
        <v>3</v>
      </c>
      <c r="H4" s="3" t="s">
        <v>5</v>
      </c>
      <c r="I4" t="s">
        <v>3</v>
      </c>
      <c r="J4" s="3" t="s">
        <v>6</v>
      </c>
      <c r="K4" t="s">
        <v>3</v>
      </c>
      <c r="L4" s="3" t="s">
        <v>7</v>
      </c>
      <c r="M4" t="s">
        <v>3</v>
      </c>
      <c r="N4" t="s">
        <v>8</v>
      </c>
      <c r="O4" t="s">
        <v>3</v>
      </c>
      <c r="P4" s="3"/>
    </row>
    <row r="5" spans="1:16" ht="13.25" customHeight="1" x14ac:dyDescent="0.3">
      <c r="P5" s="3"/>
    </row>
    <row r="6" spans="1:16" ht="17.5" x14ac:dyDescent="0.35">
      <c r="B6" s="4" t="s">
        <v>31</v>
      </c>
      <c r="P6" s="3"/>
    </row>
    <row r="7" spans="1:16" ht="13.25" customHeight="1" x14ac:dyDescent="0.3"/>
    <row r="8" spans="1:16" ht="13.25" customHeight="1" x14ac:dyDescent="0.3">
      <c r="A8" s="11"/>
      <c r="B8" s="6" t="s">
        <v>258</v>
      </c>
      <c r="C8" s="6" t="s">
        <v>587</v>
      </c>
      <c r="D8" s="8"/>
      <c r="E8" s="6" t="e">
        <f>RANK(D8,D$8:D$21)</f>
        <v>#N/A</v>
      </c>
      <c r="F8" s="8"/>
      <c r="G8" s="6" t="e">
        <f>RANK(F8,F$8:F$21)</f>
        <v>#N/A</v>
      </c>
      <c r="H8" s="8"/>
      <c r="I8" s="6" t="e">
        <f t="shared" ref="I8:I21" si="0">RANK(H8,H$8:H$21)</f>
        <v>#N/A</v>
      </c>
      <c r="J8" s="8"/>
      <c r="K8" s="6" t="e">
        <f t="shared" ref="K8:K21" si="1">RANK(J8,J$8:J$21)</f>
        <v>#N/A</v>
      </c>
      <c r="L8" s="8"/>
      <c r="M8" s="6" t="e">
        <f t="shared" ref="M8:M21" si="2">RANK(L8,L$8:L$21)</f>
        <v>#N/A</v>
      </c>
      <c r="N8" s="8">
        <f t="shared" ref="N8:N21" si="3">D8+F8+H8+J8+L8</f>
        <v>0</v>
      </c>
      <c r="O8" s="6">
        <f>RANK(N8,N$8:N$21)</f>
        <v>1</v>
      </c>
      <c r="P8" s="7" t="str">
        <f t="shared" ref="P8:P21" si="4">IF(N8&lt;47.5,"To",(IF(N8&lt;55,"At",(IF(N8&lt;60,"Ab","Be")))))</f>
        <v>To</v>
      </c>
    </row>
    <row r="9" spans="1:16" ht="13.25" customHeight="1" x14ac:dyDescent="0.3">
      <c r="A9" s="11"/>
      <c r="B9" s="6" t="s">
        <v>260</v>
      </c>
      <c r="C9" s="6" t="s">
        <v>121</v>
      </c>
      <c r="D9" s="8"/>
      <c r="E9" s="6" t="e">
        <f t="shared" ref="E9:G21" si="5">RANK(D9,D$8:D$21)</f>
        <v>#N/A</v>
      </c>
      <c r="F9" s="8"/>
      <c r="G9" s="6" t="e">
        <f t="shared" si="5"/>
        <v>#N/A</v>
      </c>
      <c r="H9" s="8"/>
      <c r="I9" s="6" t="e">
        <f t="shared" si="0"/>
        <v>#N/A</v>
      </c>
      <c r="J9" s="8"/>
      <c r="K9" s="6" t="e">
        <f t="shared" si="1"/>
        <v>#N/A</v>
      </c>
      <c r="L9" s="8"/>
      <c r="M9" s="6" t="e">
        <f t="shared" si="2"/>
        <v>#N/A</v>
      </c>
      <c r="N9" s="8">
        <f t="shared" si="3"/>
        <v>0</v>
      </c>
      <c r="O9" s="6">
        <f t="shared" ref="O9:O21" si="6">RANK(N9,N$8:N$21)</f>
        <v>1</v>
      </c>
      <c r="P9" s="7" t="str">
        <f t="shared" si="4"/>
        <v>To</v>
      </c>
    </row>
    <row r="10" spans="1:16" ht="13.25" customHeight="1" x14ac:dyDescent="0.3">
      <c r="A10" s="11"/>
      <c r="B10" s="6" t="s">
        <v>262</v>
      </c>
      <c r="C10" s="6" t="s">
        <v>121</v>
      </c>
      <c r="D10" s="8"/>
      <c r="E10" s="6" t="e">
        <f t="shared" si="5"/>
        <v>#N/A</v>
      </c>
      <c r="F10" s="8"/>
      <c r="G10" s="6" t="e">
        <f t="shared" si="5"/>
        <v>#N/A</v>
      </c>
      <c r="H10" s="8"/>
      <c r="I10" s="6" t="e">
        <f t="shared" si="0"/>
        <v>#N/A</v>
      </c>
      <c r="J10" s="8"/>
      <c r="K10" s="6" t="e">
        <f t="shared" si="1"/>
        <v>#N/A</v>
      </c>
      <c r="L10" s="8"/>
      <c r="M10" s="6" t="e">
        <f t="shared" si="2"/>
        <v>#N/A</v>
      </c>
      <c r="N10" s="8">
        <f t="shared" si="3"/>
        <v>0</v>
      </c>
      <c r="O10" s="6">
        <f t="shared" si="6"/>
        <v>1</v>
      </c>
      <c r="P10" s="7" t="str">
        <f t="shared" si="4"/>
        <v>To</v>
      </c>
    </row>
    <row r="11" spans="1:16" ht="13.25" customHeight="1" x14ac:dyDescent="0.3">
      <c r="A11" s="11"/>
      <c r="B11" s="6" t="s">
        <v>264</v>
      </c>
      <c r="C11" s="6" t="s">
        <v>121</v>
      </c>
      <c r="D11" s="8"/>
      <c r="E11" s="6" t="e">
        <f t="shared" si="5"/>
        <v>#N/A</v>
      </c>
      <c r="F11" s="8"/>
      <c r="G11" s="6" t="e">
        <f t="shared" si="5"/>
        <v>#N/A</v>
      </c>
      <c r="H11" s="8"/>
      <c r="I11" s="6" t="e">
        <f t="shared" si="0"/>
        <v>#N/A</v>
      </c>
      <c r="J11" s="8"/>
      <c r="K11" s="6" t="e">
        <f t="shared" si="1"/>
        <v>#N/A</v>
      </c>
      <c r="L11" s="8"/>
      <c r="M11" s="6" t="e">
        <f t="shared" si="2"/>
        <v>#N/A</v>
      </c>
      <c r="N11" s="8">
        <f t="shared" si="3"/>
        <v>0</v>
      </c>
      <c r="O11" s="6">
        <f t="shared" si="6"/>
        <v>1</v>
      </c>
      <c r="P11" s="7" t="str">
        <f t="shared" si="4"/>
        <v>To</v>
      </c>
    </row>
    <row r="12" spans="1:16" ht="13.25" customHeight="1" x14ac:dyDescent="0.3">
      <c r="A12" s="11"/>
      <c r="B12" s="6" t="s">
        <v>588</v>
      </c>
      <c r="C12" s="6" t="s">
        <v>121</v>
      </c>
      <c r="D12" s="8"/>
      <c r="E12" s="6" t="e">
        <f t="shared" si="5"/>
        <v>#N/A</v>
      </c>
      <c r="F12" s="8"/>
      <c r="G12" s="6" t="e">
        <f t="shared" si="5"/>
        <v>#N/A</v>
      </c>
      <c r="H12" s="8"/>
      <c r="I12" s="6" t="e">
        <f t="shared" si="0"/>
        <v>#N/A</v>
      </c>
      <c r="J12" s="8"/>
      <c r="K12" s="6" t="e">
        <f t="shared" si="1"/>
        <v>#N/A</v>
      </c>
      <c r="L12" s="8"/>
      <c r="M12" s="6" t="e">
        <f t="shared" si="2"/>
        <v>#N/A</v>
      </c>
      <c r="N12" s="8">
        <f t="shared" si="3"/>
        <v>0</v>
      </c>
      <c r="O12" s="6">
        <f t="shared" si="6"/>
        <v>1</v>
      </c>
      <c r="P12" s="7" t="str">
        <f t="shared" si="4"/>
        <v>To</v>
      </c>
    </row>
    <row r="13" spans="1:16" ht="13.25" customHeight="1" x14ac:dyDescent="0.3">
      <c r="A13" s="11"/>
      <c r="B13" s="6" t="s">
        <v>267</v>
      </c>
      <c r="C13" s="6" t="s">
        <v>96</v>
      </c>
      <c r="D13" s="8"/>
      <c r="E13" s="6" t="e">
        <f t="shared" si="5"/>
        <v>#N/A</v>
      </c>
      <c r="F13" s="8"/>
      <c r="G13" s="6" t="e">
        <f t="shared" si="5"/>
        <v>#N/A</v>
      </c>
      <c r="H13" s="8"/>
      <c r="I13" s="6" t="e">
        <f t="shared" si="0"/>
        <v>#N/A</v>
      </c>
      <c r="J13" s="8"/>
      <c r="K13" s="6" t="e">
        <f t="shared" si="1"/>
        <v>#N/A</v>
      </c>
      <c r="L13" s="8"/>
      <c r="M13" s="6" t="e">
        <f t="shared" si="2"/>
        <v>#N/A</v>
      </c>
      <c r="N13" s="8">
        <f t="shared" si="3"/>
        <v>0</v>
      </c>
      <c r="O13" s="6">
        <f t="shared" si="6"/>
        <v>1</v>
      </c>
      <c r="P13" s="7" t="str">
        <f t="shared" si="4"/>
        <v>To</v>
      </c>
    </row>
    <row r="14" spans="1:16" ht="13.25" customHeight="1" x14ac:dyDescent="0.3">
      <c r="A14" s="11"/>
      <c r="B14" s="6" t="s">
        <v>269</v>
      </c>
      <c r="C14" s="6" t="s">
        <v>241</v>
      </c>
      <c r="D14" s="8"/>
      <c r="E14" s="6" t="e">
        <f t="shared" si="5"/>
        <v>#N/A</v>
      </c>
      <c r="F14" s="8"/>
      <c r="G14" s="6" t="e">
        <f t="shared" si="5"/>
        <v>#N/A</v>
      </c>
      <c r="H14" s="8"/>
      <c r="I14" s="6" t="e">
        <f t="shared" si="0"/>
        <v>#N/A</v>
      </c>
      <c r="J14" s="8"/>
      <c r="K14" s="6" t="e">
        <f t="shared" si="1"/>
        <v>#N/A</v>
      </c>
      <c r="L14" s="8"/>
      <c r="M14" s="6" t="e">
        <f t="shared" si="2"/>
        <v>#N/A</v>
      </c>
      <c r="N14" s="8">
        <f t="shared" si="3"/>
        <v>0</v>
      </c>
      <c r="O14" s="6">
        <f t="shared" si="6"/>
        <v>1</v>
      </c>
      <c r="P14" s="7" t="str">
        <f t="shared" si="4"/>
        <v>To</v>
      </c>
    </row>
    <row r="15" spans="1:16" ht="13.25" customHeight="1" x14ac:dyDescent="0.3">
      <c r="A15" s="11"/>
      <c r="B15" s="6" t="s">
        <v>271</v>
      </c>
      <c r="C15" s="6" t="s">
        <v>152</v>
      </c>
      <c r="D15" s="8"/>
      <c r="E15" s="6" t="e">
        <f t="shared" si="5"/>
        <v>#N/A</v>
      </c>
      <c r="F15" s="8"/>
      <c r="G15" s="6" t="e">
        <f t="shared" si="5"/>
        <v>#N/A</v>
      </c>
      <c r="H15" s="8"/>
      <c r="I15" s="6" t="e">
        <f t="shared" si="0"/>
        <v>#N/A</v>
      </c>
      <c r="J15" s="8"/>
      <c r="K15" s="6" t="e">
        <f t="shared" si="1"/>
        <v>#N/A</v>
      </c>
      <c r="L15" s="8"/>
      <c r="M15" s="6" t="e">
        <f t="shared" si="2"/>
        <v>#N/A</v>
      </c>
      <c r="N15" s="8">
        <f t="shared" si="3"/>
        <v>0</v>
      </c>
      <c r="O15" s="6">
        <f t="shared" si="6"/>
        <v>1</v>
      </c>
      <c r="P15" s="7" t="str">
        <f t="shared" si="4"/>
        <v>To</v>
      </c>
    </row>
    <row r="16" spans="1:16" ht="13.25" customHeight="1" x14ac:dyDescent="0.3">
      <c r="A16" s="11"/>
      <c r="B16" s="6" t="s">
        <v>254</v>
      </c>
      <c r="C16" s="6" t="s">
        <v>64</v>
      </c>
      <c r="D16" s="8"/>
      <c r="E16" s="6" t="e">
        <f t="shared" si="5"/>
        <v>#N/A</v>
      </c>
      <c r="F16" s="8"/>
      <c r="G16" s="6" t="e">
        <f t="shared" si="5"/>
        <v>#N/A</v>
      </c>
      <c r="H16" s="8"/>
      <c r="I16" s="6" t="e">
        <f t="shared" si="0"/>
        <v>#N/A</v>
      </c>
      <c r="J16" s="8"/>
      <c r="K16" s="6" t="e">
        <f t="shared" si="1"/>
        <v>#N/A</v>
      </c>
      <c r="L16" s="8"/>
      <c r="M16" s="6" t="e">
        <f t="shared" si="2"/>
        <v>#N/A</v>
      </c>
      <c r="N16" s="8">
        <f t="shared" si="3"/>
        <v>0</v>
      </c>
      <c r="O16" s="6">
        <f t="shared" si="6"/>
        <v>1</v>
      </c>
      <c r="P16" s="7" t="str">
        <f t="shared" si="4"/>
        <v>To</v>
      </c>
    </row>
    <row r="17" spans="1:16" ht="13.25" customHeight="1" x14ac:dyDescent="0.3">
      <c r="A17" s="11"/>
      <c r="B17" s="6" t="s">
        <v>256</v>
      </c>
      <c r="C17" s="6" t="s">
        <v>64</v>
      </c>
      <c r="D17" s="8"/>
      <c r="E17" s="6" t="e">
        <f t="shared" si="5"/>
        <v>#N/A</v>
      </c>
      <c r="F17" s="8"/>
      <c r="G17" s="6" t="e">
        <f t="shared" si="5"/>
        <v>#N/A</v>
      </c>
      <c r="H17" s="8"/>
      <c r="I17" s="6" t="e">
        <f t="shared" si="0"/>
        <v>#N/A</v>
      </c>
      <c r="J17" s="8"/>
      <c r="K17" s="6" t="e">
        <f t="shared" si="1"/>
        <v>#N/A</v>
      </c>
      <c r="L17" s="8"/>
      <c r="M17" s="6" t="e">
        <f t="shared" si="2"/>
        <v>#N/A</v>
      </c>
      <c r="N17" s="8">
        <f t="shared" si="3"/>
        <v>0</v>
      </c>
      <c r="O17" s="6">
        <f t="shared" si="6"/>
        <v>1</v>
      </c>
      <c r="P17" s="7" t="str">
        <f t="shared" si="4"/>
        <v>To</v>
      </c>
    </row>
    <row r="18" spans="1:16" ht="13.25" customHeight="1" x14ac:dyDescent="0.3">
      <c r="A18" s="10"/>
      <c r="B18" s="9"/>
      <c r="C18" s="9"/>
      <c r="D18" s="8"/>
      <c r="E18" s="6" t="e">
        <f t="shared" si="5"/>
        <v>#N/A</v>
      </c>
      <c r="F18" s="8"/>
      <c r="G18" s="6" t="e">
        <f t="shared" si="5"/>
        <v>#N/A</v>
      </c>
      <c r="H18" s="8"/>
      <c r="I18" s="6" t="e">
        <f t="shared" si="0"/>
        <v>#N/A</v>
      </c>
      <c r="J18" s="8"/>
      <c r="K18" s="6" t="e">
        <f t="shared" si="1"/>
        <v>#N/A</v>
      </c>
      <c r="L18" s="8"/>
      <c r="M18" s="6" t="e">
        <f t="shared" si="2"/>
        <v>#N/A</v>
      </c>
      <c r="N18" s="8">
        <f t="shared" si="3"/>
        <v>0</v>
      </c>
      <c r="O18" s="6">
        <f t="shared" si="6"/>
        <v>1</v>
      </c>
      <c r="P18" s="7" t="str">
        <f t="shared" si="4"/>
        <v>To</v>
      </c>
    </row>
    <row r="19" spans="1:16" x14ac:dyDescent="0.3">
      <c r="A19" s="10"/>
      <c r="B19" s="9"/>
      <c r="C19" s="9"/>
      <c r="D19" s="8"/>
      <c r="E19" s="6" t="e">
        <f t="shared" si="5"/>
        <v>#N/A</v>
      </c>
      <c r="F19" s="8"/>
      <c r="G19" s="6" t="e">
        <f t="shared" si="5"/>
        <v>#N/A</v>
      </c>
      <c r="H19" s="5"/>
      <c r="I19" s="6" t="e">
        <f t="shared" si="0"/>
        <v>#N/A</v>
      </c>
      <c r="J19" s="5"/>
      <c r="K19" s="6" t="e">
        <f t="shared" si="1"/>
        <v>#N/A</v>
      </c>
      <c r="L19" s="5"/>
      <c r="M19" s="6" t="e">
        <f t="shared" si="2"/>
        <v>#N/A</v>
      </c>
      <c r="N19" s="8">
        <f t="shared" si="3"/>
        <v>0</v>
      </c>
      <c r="O19" s="6">
        <f t="shared" si="6"/>
        <v>1</v>
      </c>
      <c r="P19" s="7" t="str">
        <f t="shared" si="4"/>
        <v>To</v>
      </c>
    </row>
    <row r="20" spans="1:16" x14ac:dyDescent="0.3">
      <c r="A20" s="10"/>
      <c r="B20" s="9"/>
      <c r="C20" s="9"/>
      <c r="D20" s="8"/>
      <c r="E20" s="6" t="e">
        <f t="shared" si="5"/>
        <v>#N/A</v>
      </c>
      <c r="F20" s="8"/>
      <c r="G20" s="6" t="e">
        <f t="shared" si="5"/>
        <v>#N/A</v>
      </c>
      <c r="H20" s="5"/>
      <c r="I20" s="6" t="e">
        <f t="shared" si="0"/>
        <v>#N/A</v>
      </c>
      <c r="J20" s="5"/>
      <c r="K20" s="6" t="e">
        <f t="shared" si="1"/>
        <v>#N/A</v>
      </c>
      <c r="L20" s="5"/>
      <c r="M20" s="6" t="e">
        <f t="shared" si="2"/>
        <v>#N/A</v>
      </c>
      <c r="N20" s="8">
        <f t="shared" si="3"/>
        <v>0</v>
      </c>
      <c r="O20" s="6">
        <f t="shared" si="6"/>
        <v>1</v>
      </c>
      <c r="P20" s="7" t="str">
        <f t="shared" si="4"/>
        <v>To</v>
      </c>
    </row>
    <row r="21" spans="1:16" x14ac:dyDescent="0.3">
      <c r="A21" s="10"/>
      <c r="B21" s="9"/>
      <c r="C21" s="9"/>
      <c r="D21" s="8"/>
      <c r="E21" s="6" t="e">
        <f t="shared" si="5"/>
        <v>#N/A</v>
      </c>
      <c r="F21" s="8"/>
      <c r="G21" s="6" t="e">
        <f t="shared" si="5"/>
        <v>#N/A</v>
      </c>
      <c r="H21" s="5"/>
      <c r="I21" s="6" t="e">
        <f t="shared" si="0"/>
        <v>#N/A</v>
      </c>
      <c r="J21" s="5"/>
      <c r="K21" s="6" t="e">
        <f t="shared" si="1"/>
        <v>#N/A</v>
      </c>
      <c r="L21" s="5"/>
      <c r="M21" s="6" t="e">
        <f t="shared" si="2"/>
        <v>#N/A</v>
      </c>
      <c r="N21" s="8">
        <f t="shared" si="3"/>
        <v>0</v>
      </c>
      <c r="O21" s="6">
        <f t="shared" si="6"/>
        <v>1</v>
      </c>
      <c r="P21" s="7" t="str">
        <f t="shared" si="4"/>
        <v>To</v>
      </c>
    </row>
  </sheetData>
  <mergeCells count="2">
    <mergeCell ref="B1:O1"/>
    <mergeCell ref="B2:O2"/>
  </mergeCells>
  <conditionalFormatting sqref="D8:D21">
    <cfRule type="duplicateValues" dxfId="714" priority="110" stopIfTrue="1"/>
  </conditionalFormatting>
  <conditionalFormatting sqref="D9:D10">
    <cfRule type="duplicateValues" dxfId="713" priority="117" stopIfTrue="1"/>
  </conditionalFormatting>
  <conditionalFormatting sqref="E8:E21">
    <cfRule type="cellIs" dxfId="712" priority="102" stopIfTrue="1" operator="equal">
      <formula>6</formula>
    </cfRule>
    <cfRule type="cellIs" dxfId="711" priority="103" stopIfTrue="1" operator="equal">
      <formula>5</formula>
    </cfRule>
    <cfRule type="cellIs" dxfId="710" priority="104" stopIfTrue="1" operator="equal">
      <formula>4</formula>
    </cfRule>
    <cfRule type="cellIs" dxfId="709" priority="105" stopIfTrue="1" operator="equal">
      <formula>1</formula>
    </cfRule>
    <cfRule type="cellIs" dxfId="708" priority="106" stopIfTrue="1" operator="equal">
      <formula>2</formula>
    </cfRule>
    <cfRule type="cellIs" dxfId="707" priority="107" stopIfTrue="1" operator="equal">
      <formula>3</formula>
    </cfRule>
  </conditionalFormatting>
  <conditionalFormatting sqref="F8:F21">
    <cfRule type="duplicateValues" dxfId="706" priority="44" stopIfTrue="1"/>
  </conditionalFormatting>
  <conditionalFormatting sqref="F9:F10">
    <cfRule type="duplicateValues" dxfId="705" priority="45" stopIfTrue="1"/>
  </conditionalFormatting>
  <conditionalFormatting sqref="G8:G21">
    <cfRule type="cellIs" dxfId="704" priority="32" stopIfTrue="1" operator="equal">
      <formula>6</formula>
    </cfRule>
    <cfRule type="cellIs" dxfId="703" priority="33" stopIfTrue="1" operator="equal">
      <formula>5</formula>
    </cfRule>
    <cfRule type="cellIs" dxfId="702" priority="34" stopIfTrue="1" operator="equal">
      <formula>4</formula>
    </cfRule>
    <cfRule type="cellIs" dxfId="701" priority="35" stopIfTrue="1" operator="equal">
      <formula>1</formula>
    </cfRule>
    <cfRule type="cellIs" dxfId="700" priority="36" stopIfTrue="1" operator="equal">
      <formula>2</formula>
    </cfRule>
    <cfRule type="cellIs" dxfId="699" priority="37" stopIfTrue="1" operator="equal">
      <formula>3</formula>
    </cfRule>
  </conditionalFormatting>
  <conditionalFormatting sqref="H8:H18">
    <cfRule type="duplicateValues" dxfId="698" priority="92" stopIfTrue="1"/>
  </conditionalFormatting>
  <conditionalFormatting sqref="H9:H10">
    <cfRule type="duplicateValues" dxfId="697" priority="93" stopIfTrue="1"/>
  </conditionalFormatting>
  <conditionalFormatting sqref="I8:I21">
    <cfRule type="cellIs" dxfId="696" priority="26" stopIfTrue="1" operator="equal">
      <formula>6</formula>
    </cfRule>
    <cfRule type="cellIs" dxfId="695" priority="27" stopIfTrue="1" operator="equal">
      <formula>5</formula>
    </cfRule>
    <cfRule type="cellIs" dxfId="694" priority="28" stopIfTrue="1" operator="equal">
      <formula>4</formula>
    </cfRule>
    <cfRule type="cellIs" dxfId="693" priority="29" stopIfTrue="1" operator="equal">
      <formula>1</formula>
    </cfRule>
    <cfRule type="cellIs" dxfId="692" priority="30" stopIfTrue="1" operator="equal">
      <formula>2</formula>
    </cfRule>
    <cfRule type="cellIs" dxfId="691" priority="31" stopIfTrue="1" operator="equal">
      <formula>3</formula>
    </cfRule>
  </conditionalFormatting>
  <conditionalFormatting sqref="J8:J18">
    <cfRule type="duplicateValues" dxfId="690" priority="84" stopIfTrue="1"/>
  </conditionalFormatting>
  <conditionalFormatting sqref="J9:J10">
    <cfRule type="duplicateValues" dxfId="689" priority="85" stopIfTrue="1"/>
  </conditionalFormatting>
  <conditionalFormatting sqref="K8:K21">
    <cfRule type="cellIs" dxfId="688" priority="20" stopIfTrue="1" operator="equal">
      <formula>6</formula>
    </cfRule>
    <cfRule type="cellIs" dxfId="687" priority="21" stopIfTrue="1" operator="equal">
      <formula>5</formula>
    </cfRule>
    <cfRule type="cellIs" dxfId="686" priority="22" stopIfTrue="1" operator="equal">
      <formula>4</formula>
    </cfRule>
    <cfRule type="cellIs" dxfId="685" priority="23" stopIfTrue="1" operator="equal">
      <formula>1</formula>
    </cfRule>
    <cfRule type="cellIs" dxfId="684" priority="24" stopIfTrue="1" operator="equal">
      <formula>2</formula>
    </cfRule>
    <cfRule type="cellIs" dxfId="683" priority="25" stopIfTrue="1" operator="equal">
      <formula>3</formula>
    </cfRule>
  </conditionalFormatting>
  <conditionalFormatting sqref="L8:L18">
    <cfRule type="duplicateValues" dxfId="682" priority="76" stopIfTrue="1"/>
  </conditionalFormatting>
  <conditionalFormatting sqref="L9:L10">
    <cfRule type="duplicateValues" dxfId="681" priority="77" stopIfTrue="1"/>
  </conditionalFormatting>
  <conditionalFormatting sqref="M3">
    <cfRule type="cellIs" dxfId="680" priority="265" stopIfTrue="1" operator="equal">
      <formula>1</formula>
    </cfRule>
    <cfRule type="cellIs" dxfId="679" priority="266" stopIfTrue="1" operator="equal">
      <formula>2</formula>
    </cfRule>
    <cfRule type="cellIs" dxfId="678" priority="267" stopIfTrue="1" operator="equal">
      <formula>3</formula>
    </cfRule>
  </conditionalFormatting>
  <conditionalFormatting sqref="M8:M21">
    <cfRule type="cellIs" dxfId="677" priority="14" stopIfTrue="1" operator="equal">
      <formula>6</formula>
    </cfRule>
    <cfRule type="cellIs" dxfId="676" priority="15" stopIfTrue="1" operator="equal">
      <formula>5</formula>
    </cfRule>
    <cfRule type="cellIs" dxfId="675" priority="16" stopIfTrue="1" operator="equal">
      <formula>4</formula>
    </cfRule>
    <cfRule type="cellIs" dxfId="674" priority="17" stopIfTrue="1" operator="equal">
      <formula>1</formula>
    </cfRule>
    <cfRule type="cellIs" dxfId="673" priority="18" stopIfTrue="1" operator="equal">
      <formula>2</formula>
    </cfRule>
    <cfRule type="cellIs" dxfId="672" priority="19" stopIfTrue="1" operator="equal">
      <formula>3</formula>
    </cfRule>
  </conditionalFormatting>
  <conditionalFormatting sqref="N8:N21">
    <cfRule type="duplicateValues" dxfId="671" priority="108" stopIfTrue="1"/>
    <cfRule type="duplicateValues" dxfId="670" priority="109" stopIfTrue="1"/>
  </conditionalFormatting>
  <conditionalFormatting sqref="O3:O65536">
    <cfRule type="cellIs" dxfId="669" priority="114" stopIfTrue="1" operator="equal">
      <formula>1</formula>
    </cfRule>
    <cfRule type="cellIs" dxfId="668" priority="115" stopIfTrue="1" operator="equal">
      <formula>2</formula>
    </cfRule>
    <cfRule type="cellIs" dxfId="667" priority="116" stopIfTrue="1" operator="equal">
      <formula>3</formula>
    </cfRule>
  </conditionalFormatting>
  <conditionalFormatting sqref="O8:O21">
    <cfRule type="cellIs" dxfId="666" priority="111" stopIfTrue="1" operator="equal">
      <formula>6</formula>
    </cfRule>
    <cfRule type="cellIs" dxfId="665" priority="112" stopIfTrue="1" operator="equal">
      <formula>5</formula>
    </cfRule>
    <cfRule type="cellIs" dxfId="664" priority="113" stopIfTrue="1" operator="equal">
      <formula>4</formula>
    </cfRule>
  </conditionalFormatting>
  <printOptions horizontalCentered="1" gridLines="1"/>
  <pageMargins left="0.2" right="0.2" top="0.63" bottom="0.12" header="0.12" footer="0.12"/>
  <pageSetup paperSize="9" scale="63" orientation="portrait" horizontalDpi="300" verticalDpi="300" r:id="rId1"/>
  <headerFooter alignWithMargins="0">
    <oddHeader xml:space="preserve">&amp;C&amp;"Albertus Extra Bold,Bold"&amp;16
&amp;"Times New Roman,Regular"&amp;10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49C7-3BA5-4923-92FF-971C40F75090}">
  <sheetPr>
    <pageSetUpPr fitToPage="1"/>
  </sheetPr>
  <dimension ref="A1:Q60"/>
  <sheetViews>
    <sheetView zoomScale="90" zoomScaleNormal="90" workbookViewId="0">
      <pane xSplit="3" ySplit="3" topLeftCell="D4" activePane="bottomRight" state="frozen"/>
      <selection pane="topRight"/>
      <selection pane="bottomLeft"/>
      <selection pane="bottomRight" activeCell="P14" sqref="P14"/>
    </sheetView>
  </sheetViews>
  <sheetFormatPr defaultColWidth="7.796875" defaultRowHeight="14.5" x14ac:dyDescent="0.35"/>
  <cols>
    <col min="1" max="1" width="6.796875" style="22" customWidth="1"/>
    <col min="2" max="2" width="27.3984375" style="12" bestFit="1" customWidth="1"/>
    <col min="3" max="3" width="21.296875" style="12" bestFit="1" customWidth="1"/>
    <col min="4" max="4" width="9" style="13" bestFit="1" customWidth="1"/>
    <col min="5" max="5" width="6.796875" style="12" bestFit="1" customWidth="1"/>
    <col min="6" max="6" width="7.296875" style="13" bestFit="1" customWidth="1"/>
    <col min="7" max="7" width="7.796875" style="12"/>
    <col min="8" max="8" width="9.3984375" style="13" bestFit="1" customWidth="1"/>
    <col min="9" max="9" width="7.796875" style="12"/>
    <col min="10" max="10" width="8.796875" style="13" bestFit="1" customWidth="1"/>
    <col min="11" max="11" width="7.796875" style="12"/>
    <col min="12" max="12" width="7.296875" style="12" bestFit="1" customWidth="1"/>
    <col min="13" max="13" width="7.796875" style="12"/>
    <col min="14" max="14" width="9.296875" style="14" bestFit="1" customWidth="1"/>
    <col min="15" max="15" width="5.296875" style="14" bestFit="1" customWidth="1"/>
    <col min="16" max="16" width="3.5" style="14" bestFit="1" customWidth="1"/>
    <col min="17" max="17" width="8" style="24" bestFit="1" customWidth="1"/>
    <col min="18" max="16384" width="7.796875" style="12"/>
  </cols>
  <sheetData>
    <row r="1" spans="1:17" s="33" customFormat="1" ht="15.5" x14ac:dyDescent="0.35">
      <c r="B1" s="46" t="str">
        <f>'DEVELOPMENT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Q1" s="35"/>
    </row>
    <row r="2" spans="1:17" s="33" customFormat="1" ht="15.5" x14ac:dyDescent="0.35">
      <c r="B2" s="46" t="str">
        <f>'DEVELOPMENT 1 10-11'!A2</f>
        <v>14th and 15th March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Q2" s="35"/>
    </row>
    <row r="4" spans="1:17" x14ac:dyDescent="0.35">
      <c r="B4" s="14" t="s">
        <v>594</v>
      </c>
      <c r="C4" s="14"/>
      <c r="L4" s="13"/>
      <c r="P4" s="36"/>
      <c r="Q4" s="12"/>
    </row>
    <row r="5" spans="1:17" x14ac:dyDescent="0.35">
      <c r="L5" s="13"/>
      <c r="Q5" s="12"/>
    </row>
    <row r="6" spans="1:17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s="24" customFormat="1" x14ac:dyDescent="0.35">
      <c r="A7" s="19" t="s">
        <v>347</v>
      </c>
      <c r="B7" s="20" t="s">
        <v>309</v>
      </c>
      <c r="C7" s="20" t="s">
        <v>64</v>
      </c>
      <c r="D7" s="21">
        <v>12.75</v>
      </c>
      <c r="E7" s="20">
        <v>7</v>
      </c>
      <c r="F7" s="21">
        <v>12.55</v>
      </c>
      <c r="G7" s="20">
        <f>RANK(F7,F$7:F$60)</f>
        <v>3</v>
      </c>
      <c r="H7" s="21">
        <v>12.54</v>
      </c>
      <c r="I7" s="20">
        <f t="shared" ref="I7:I13" si="0">RANK(H7,H$7:H$60)</f>
        <v>2</v>
      </c>
      <c r="J7" s="21">
        <v>12.47</v>
      </c>
      <c r="K7" s="20">
        <f t="shared" ref="K7:K12" si="1">RANK(J7,J$7:J$60)</f>
        <v>1</v>
      </c>
      <c r="L7" s="21">
        <v>12.3</v>
      </c>
      <c r="M7" s="20">
        <v>5</v>
      </c>
      <c r="N7" s="41">
        <f t="shared" ref="N7:N38" si="2">D7+F7+H7+J7+L7</f>
        <v>62.61</v>
      </c>
      <c r="O7" s="40">
        <f t="shared" ref="O7:O38" si="3">RANK(N7,N$7:N$60)</f>
        <v>1</v>
      </c>
      <c r="P7" s="42" t="str">
        <f t="shared" ref="P7:P38" si="4">IF(N7&lt;47.5,"To",(IF(N7&lt;55,"At",(IF(N7&lt;60,"Ab","Be")))))</f>
        <v>Be</v>
      </c>
    </row>
    <row r="8" spans="1:17" s="24" customFormat="1" x14ac:dyDescent="0.35">
      <c r="A8" s="15" t="s">
        <v>342</v>
      </c>
      <c r="B8" s="16" t="s">
        <v>295</v>
      </c>
      <c r="C8" s="16" t="s">
        <v>186</v>
      </c>
      <c r="D8" s="17">
        <v>13.25</v>
      </c>
      <c r="E8" s="16">
        <f>RANK(D8,D$7:D$60)</f>
        <v>2</v>
      </c>
      <c r="F8" s="17">
        <v>11.7</v>
      </c>
      <c r="G8" s="16">
        <v>15</v>
      </c>
      <c r="H8" s="17">
        <v>12.07</v>
      </c>
      <c r="I8" s="16">
        <f t="shared" si="0"/>
        <v>8</v>
      </c>
      <c r="J8" s="17">
        <v>12.03</v>
      </c>
      <c r="K8" s="16">
        <f t="shared" si="1"/>
        <v>6</v>
      </c>
      <c r="L8" s="17">
        <v>12.5</v>
      </c>
      <c r="M8" s="16">
        <f>RANK(L8,L$7:L$60)</f>
        <v>3</v>
      </c>
      <c r="N8" s="25">
        <f t="shared" si="2"/>
        <v>61.55</v>
      </c>
      <c r="O8" s="37">
        <f t="shared" si="3"/>
        <v>2</v>
      </c>
      <c r="P8" s="39" t="str">
        <f t="shared" si="4"/>
        <v>Be</v>
      </c>
    </row>
    <row r="9" spans="1:17" s="24" customFormat="1" x14ac:dyDescent="0.35">
      <c r="A9" s="19" t="s">
        <v>346</v>
      </c>
      <c r="B9" s="20" t="s">
        <v>308</v>
      </c>
      <c r="C9" s="20" t="s">
        <v>64</v>
      </c>
      <c r="D9" s="21">
        <v>12.85</v>
      </c>
      <c r="E9" s="20">
        <f>RANK(D9,D$7:D$60)</f>
        <v>5</v>
      </c>
      <c r="F9" s="21">
        <v>12.15</v>
      </c>
      <c r="G9" s="20">
        <f>RANK(F9,F$7:F$60)</f>
        <v>8</v>
      </c>
      <c r="H9" s="21">
        <v>12.7</v>
      </c>
      <c r="I9" s="20">
        <f t="shared" si="0"/>
        <v>1</v>
      </c>
      <c r="J9" s="21">
        <v>11.97</v>
      </c>
      <c r="K9" s="20">
        <f t="shared" si="1"/>
        <v>8</v>
      </c>
      <c r="L9" s="21">
        <v>11.85</v>
      </c>
      <c r="M9" s="20">
        <v>12</v>
      </c>
      <c r="N9" s="41">
        <f t="shared" si="2"/>
        <v>61.52</v>
      </c>
      <c r="O9" s="40">
        <f t="shared" si="3"/>
        <v>3</v>
      </c>
      <c r="P9" s="42" t="str">
        <f t="shared" si="4"/>
        <v>Be</v>
      </c>
    </row>
    <row r="10" spans="1:17" s="24" customFormat="1" x14ac:dyDescent="0.35">
      <c r="A10" s="19" t="s">
        <v>348</v>
      </c>
      <c r="B10" s="20" t="s">
        <v>311</v>
      </c>
      <c r="C10" s="20" t="s">
        <v>64</v>
      </c>
      <c r="D10" s="21">
        <v>12.45</v>
      </c>
      <c r="E10" s="20">
        <v>13</v>
      </c>
      <c r="F10" s="21">
        <v>12.65</v>
      </c>
      <c r="G10" s="20">
        <f>RANK(F10,F$7:F$60)</f>
        <v>2</v>
      </c>
      <c r="H10" s="21">
        <v>12.1</v>
      </c>
      <c r="I10" s="20">
        <f t="shared" si="0"/>
        <v>6</v>
      </c>
      <c r="J10" s="21">
        <v>12.14</v>
      </c>
      <c r="K10" s="20">
        <f t="shared" si="1"/>
        <v>5</v>
      </c>
      <c r="L10" s="21">
        <v>11.95</v>
      </c>
      <c r="M10" s="20">
        <v>10</v>
      </c>
      <c r="N10" s="41">
        <f t="shared" si="2"/>
        <v>61.290000000000006</v>
      </c>
      <c r="O10" s="40">
        <f t="shared" si="3"/>
        <v>4</v>
      </c>
      <c r="P10" s="42" t="str">
        <f t="shared" si="4"/>
        <v>Be</v>
      </c>
    </row>
    <row r="11" spans="1:17" s="24" customFormat="1" x14ac:dyDescent="0.35">
      <c r="A11" s="15">
        <v>15</v>
      </c>
      <c r="B11" s="16" t="s">
        <v>297</v>
      </c>
      <c r="C11" s="16" t="s">
        <v>186</v>
      </c>
      <c r="D11" s="17">
        <v>12.8</v>
      </c>
      <c r="E11" s="16">
        <v>6</v>
      </c>
      <c r="F11" s="17">
        <v>11.65</v>
      </c>
      <c r="G11" s="16">
        <v>16</v>
      </c>
      <c r="H11" s="17">
        <v>12.24</v>
      </c>
      <c r="I11" s="16">
        <f t="shared" si="0"/>
        <v>5</v>
      </c>
      <c r="J11" s="17">
        <v>12.24</v>
      </c>
      <c r="K11" s="16">
        <f t="shared" si="1"/>
        <v>3</v>
      </c>
      <c r="L11" s="17">
        <v>12.2</v>
      </c>
      <c r="M11" s="16">
        <v>7</v>
      </c>
      <c r="N11" s="25">
        <f t="shared" si="2"/>
        <v>61.13000000000001</v>
      </c>
      <c r="O11" s="37">
        <f t="shared" si="3"/>
        <v>5</v>
      </c>
      <c r="P11" s="39" t="str">
        <f t="shared" si="4"/>
        <v>Be</v>
      </c>
    </row>
    <row r="12" spans="1:17" s="24" customFormat="1" x14ac:dyDescent="0.35">
      <c r="A12" s="15" t="s">
        <v>20</v>
      </c>
      <c r="B12" s="16" t="s">
        <v>314</v>
      </c>
      <c r="C12" s="16" t="s">
        <v>76</v>
      </c>
      <c r="D12" s="17">
        <v>12.6</v>
      </c>
      <c r="E12" s="16">
        <v>10</v>
      </c>
      <c r="F12" s="17">
        <v>11.5</v>
      </c>
      <c r="G12" s="16">
        <v>19</v>
      </c>
      <c r="H12" s="17">
        <v>12.5</v>
      </c>
      <c r="I12" s="16">
        <f t="shared" si="0"/>
        <v>3</v>
      </c>
      <c r="J12" s="17">
        <v>11.97</v>
      </c>
      <c r="K12" s="16">
        <f t="shared" si="1"/>
        <v>8</v>
      </c>
      <c r="L12" s="17">
        <v>12.35</v>
      </c>
      <c r="M12" s="16">
        <v>4</v>
      </c>
      <c r="N12" s="25">
        <f t="shared" si="2"/>
        <v>60.92</v>
      </c>
      <c r="O12" s="37">
        <f t="shared" si="3"/>
        <v>6</v>
      </c>
      <c r="P12" s="39" t="str">
        <f t="shared" si="4"/>
        <v>Be</v>
      </c>
    </row>
    <row r="13" spans="1:17" s="24" customFormat="1" x14ac:dyDescent="0.35">
      <c r="A13" s="15" t="s">
        <v>345</v>
      </c>
      <c r="B13" s="16" t="s">
        <v>302</v>
      </c>
      <c r="C13" s="16" t="s">
        <v>121</v>
      </c>
      <c r="D13" s="17">
        <v>12.6</v>
      </c>
      <c r="E13" s="16">
        <v>10</v>
      </c>
      <c r="F13" s="17">
        <v>12.45</v>
      </c>
      <c r="G13" s="16">
        <f>RANK(F13,F$7:F$60)</f>
        <v>4</v>
      </c>
      <c r="H13" s="17">
        <v>12.1</v>
      </c>
      <c r="I13" s="16">
        <f t="shared" si="0"/>
        <v>6</v>
      </c>
      <c r="J13" s="17">
        <v>11.47</v>
      </c>
      <c r="K13" s="16">
        <v>14</v>
      </c>
      <c r="L13" s="17">
        <v>12.15</v>
      </c>
      <c r="M13" s="16">
        <v>8</v>
      </c>
      <c r="N13" s="25">
        <f t="shared" si="2"/>
        <v>60.769999999999996</v>
      </c>
      <c r="O13" s="37">
        <f t="shared" si="3"/>
        <v>7</v>
      </c>
      <c r="P13" s="39" t="str">
        <f t="shared" si="4"/>
        <v>Be</v>
      </c>
    </row>
    <row r="14" spans="1:17" s="24" customFormat="1" x14ac:dyDescent="0.35">
      <c r="A14" s="15" t="s">
        <v>277</v>
      </c>
      <c r="B14" s="16" t="s">
        <v>278</v>
      </c>
      <c r="C14" s="16" t="s">
        <v>42</v>
      </c>
      <c r="D14" s="17">
        <v>12.7</v>
      </c>
      <c r="E14" s="16">
        <v>8</v>
      </c>
      <c r="F14" s="17">
        <v>12.4</v>
      </c>
      <c r="G14" s="16">
        <f>RANK(F14,F$7:F$60)</f>
        <v>5</v>
      </c>
      <c r="H14" s="17">
        <v>11.77</v>
      </c>
      <c r="I14" s="16">
        <v>10</v>
      </c>
      <c r="J14" s="17">
        <v>11.33</v>
      </c>
      <c r="K14" s="16">
        <v>18</v>
      </c>
      <c r="L14" s="17">
        <v>12.3</v>
      </c>
      <c r="M14" s="16">
        <v>5</v>
      </c>
      <c r="N14" s="25">
        <f t="shared" si="2"/>
        <v>60.5</v>
      </c>
      <c r="O14" s="37">
        <f t="shared" si="3"/>
        <v>8</v>
      </c>
      <c r="P14" s="39" t="str">
        <f t="shared" si="4"/>
        <v>Be</v>
      </c>
    </row>
    <row r="15" spans="1:17" s="24" customFormat="1" x14ac:dyDescent="0.35">
      <c r="A15" s="15">
        <v>85</v>
      </c>
      <c r="B15" s="16" t="s">
        <v>322</v>
      </c>
      <c r="C15" s="16" t="s">
        <v>321</v>
      </c>
      <c r="D15" s="17">
        <v>13</v>
      </c>
      <c r="E15" s="16">
        <f>RANK(D15,D$7:D$60)</f>
        <v>3</v>
      </c>
      <c r="F15" s="17">
        <v>12.35</v>
      </c>
      <c r="G15" s="16">
        <f>RANK(F15,F$7:F$60)</f>
        <v>6</v>
      </c>
      <c r="H15" s="17">
        <v>12.27</v>
      </c>
      <c r="I15" s="16">
        <f>RANK(H15,H$7:H$60)</f>
        <v>4</v>
      </c>
      <c r="J15" s="17">
        <v>12.2</v>
      </c>
      <c r="K15" s="16">
        <f>RANK(J15,J$7:J$60)</f>
        <v>4</v>
      </c>
      <c r="L15" s="17">
        <v>10.6</v>
      </c>
      <c r="M15" s="16">
        <v>28</v>
      </c>
      <c r="N15" s="25">
        <f t="shared" si="2"/>
        <v>60.420000000000009</v>
      </c>
      <c r="O15" s="37">
        <f t="shared" si="3"/>
        <v>9</v>
      </c>
      <c r="P15" s="39" t="str">
        <f t="shared" si="4"/>
        <v>Be</v>
      </c>
    </row>
    <row r="16" spans="1:17" s="24" customFormat="1" x14ac:dyDescent="0.35">
      <c r="A16" s="15" t="s">
        <v>285</v>
      </c>
      <c r="B16" s="16" t="s">
        <v>286</v>
      </c>
      <c r="C16" s="16" t="s">
        <v>56</v>
      </c>
      <c r="D16" s="17">
        <v>13.3</v>
      </c>
      <c r="E16" s="16">
        <f>RANK(D16,D$7:D$60)</f>
        <v>1</v>
      </c>
      <c r="F16" s="17">
        <v>12.2</v>
      </c>
      <c r="G16" s="16">
        <f>RANK(F16,F$7:F$60)</f>
        <v>7</v>
      </c>
      <c r="H16" s="17">
        <v>11.97</v>
      </c>
      <c r="I16" s="16">
        <v>8</v>
      </c>
      <c r="J16" s="17">
        <v>11.2</v>
      </c>
      <c r="K16" s="16">
        <v>22</v>
      </c>
      <c r="L16" s="17">
        <v>11.7</v>
      </c>
      <c r="M16" s="16">
        <v>13</v>
      </c>
      <c r="N16" s="25">
        <f t="shared" si="2"/>
        <v>60.370000000000005</v>
      </c>
      <c r="O16" s="37">
        <f t="shared" si="3"/>
        <v>10</v>
      </c>
      <c r="P16" s="39" t="str">
        <f t="shared" si="4"/>
        <v>Be</v>
      </c>
    </row>
    <row r="17" spans="1:16" s="24" customFormat="1" x14ac:dyDescent="0.35">
      <c r="A17" s="15" t="s">
        <v>401</v>
      </c>
      <c r="B17" s="16" t="s">
        <v>336</v>
      </c>
      <c r="C17" s="16" t="s">
        <v>132</v>
      </c>
      <c r="D17" s="17">
        <v>12.75</v>
      </c>
      <c r="E17" s="16">
        <v>7</v>
      </c>
      <c r="F17" s="17">
        <v>11.8</v>
      </c>
      <c r="G17" s="16">
        <v>13</v>
      </c>
      <c r="H17" s="17">
        <v>11.7</v>
      </c>
      <c r="I17" s="16">
        <v>11</v>
      </c>
      <c r="J17" s="17">
        <v>12</v>
      </c>
      <c r="K17" s="16">
        <f>RANK(J17,J$7:J$60)</f>
        <v>7</v>
      </c>
      <c r="L17" s="17">
        <v>12</v>
      </c>
      <c r="M17" s="16">
        <v>9</v>
      </c>
      <c r="N17" s="25">
        <f t="shared" si="2"/>
        <v>60.25</v>
      </c>
      <c r="O17" s="37">
        <f t="shared" si="3"/>
        <v>11</v>
      </c>
      <c r="P17" s="39" t="str">
        <f t="shared" si="4"/>
        <v>Be</v>
      </c>
    </row>
    <row r="18" spans="1:16" s="24" customFormat="1" x14ac:dyDescent="0.35">
      <c r="A18" s="15" t="s">
        <v>191</v>
      </c>
      <c r="B18" s="16" t="s">
        <v>320</v>
      </c>
      <c r="C18" s="16" t="s">
        <v>321</v>
      </c>
      <c r="D18" s="17">
        <v>12.6</v>
      </c>
      <c r="E18" s="16">
        <v>10</v>
      </c>
      <c r="F18" s="17">
        <v>12.8</v>
      </c>
      <c r="G18" s="16">
        <f>RANK(F18,F$7:F$60)</f>
        <v>1</v>
      </c>
      <c r="H18" s="17">
        <v>11</v>
      </c>
      <c r="I18" s="16">
        <v>23</v>
      </c>
      <c r="J18" s="17">
        <v>10.93</v>
      </c>
      <c r="K18" s="16">
        <v>26</v>
      </c>
      <c r="L18" s="17">
        <v>12.5</v>
      </c>
      <c r="M18" s="16">
        <f>RANK(L18,L$7:L$60)</f>
        <v>3</v>
      </c>
      <c r="N18" s="25">
        <f t="shared" si="2"/>
        <v>59.83</v>
      </c>
      <c r="O18" s="37">
        <f t="shared" si="3"/>
        <v>12</v>
      </c>
      <c r="P18" s="39" t="str">
        <f t="shared" si="4"/>
        <v>Ab</v>
      </c>
    </row>
    <row r="19" spans="1:16" s="24" customFormat="1" x14ac:dyDescent="0.35">
      <c r="A19" s="15">
        <v>11</v>
      </c>
      <c r="B19" s="16" t="s">
        <v>289</v>
      </c>
      <c r="C19" s="16" t="s">
        <v>56</v>
      </c>
      <c r="D19" s="17">
        <v>12.6</v>
      </c>
      <c r="E19" s="16">
        <v>10</v>
      </c>
      <c r="F19" s="17">
        <v>11.75</v>
      </c>
      <c r="G19" s="16">
        <v>14</v>
      </c>
      <c r="H19" s="17">
        <v>11.44</v>
      </c>
      <c r="I19" s="16">
        <v>15</v>
      </c>
      <c r="J19" s="17">
        <v>12.33</v>
      </c>
      <c r="K19" s="16">
        <f>RANK(J19,J$7:J$60)</f>
        <v>2</v>
      </c>
      <c r="L19" s="17">
        <v>11.6</v>
      </c>
      <c r="M19" s="16">
        <v>15</v>
      </c>
      <c r="N19" s="25">
        <f t="shared" si="2"/>
        <v>59.72</v>
      </c>
      <c r="O19" s="37">
        <f t="shared" si="3"/>
        <v>13</v>
      </c>
      <c r="P19" s="39" t="str">
        <f t="shared" si="4"/>
        <v>Ab</v>
      </c>
    </row>
    <row r="20" spans="1:16" s="24" customFormat="1" x14ac:dyDescent="0.35">
      <c r="A20" s="15">
        <v>9</v>
      </c>
      <c r="B20" s="16" t="s">
        <v>287</v>
      </c>
      <c r="C20" s="16" t="s">
        <v>56</v>
      </c>
      <c r="D20" s="17">
        <v>12.4</v>
      </c>
      <c r="E20" s="16">
        <v>14</v>
      </c>
      <c r="F20" s="17">
        <v>11.25</v>
      </c>
      <c r="G20" s="16">
        <v>22</v>
      </c>
      <c r="H20" s="17">
        <v>11.37</v>
      </c>
      <c r="I20" s="16">
        <v>17</v>
      </c>
      <c r="J20" s="17">
        <v>11.57</v>
      </c>
      <c r="K20" s="16">
        <v>11</v>
      </c>
      <c r="L20" s="17">
        <v>12.8</v>
      </c>
      <c r="M20" s="16">
        <f>RANK(L20,L$7:L$60)</f>
        <v>1</v>
      </c>
      <c r="N20" s="25">
        <f t="shared" si="2"/>
        <v>59.39</v>
      </c>
      <c r="O20" s="37">
        <f t="shared" si="3"/>
        <v>14</v>
      </c>
      <c r="P20" s="39" t="str">
        <f t="shared" si="4"/>
        <v>Ab</v>
      </c>
    </row>
    <row r="21" spans="1:16" s="24" customFormat="1" x14ac:dyDescent="0.35">
      <c r="A21" s="19">
        <v>23</v>
      </c>
      <c r="B21" s="20" t="s">
        <v>307</v>
      </c>
      <c r="C21" s="20" t="s">
        <v>64</v>
      </c>
      <c r="D21" s="21">
        <v>12.45</v>
      </c>
      <c r="E21" s="20">
        <v>13</v>
      </c>
      <c r="F21" s="21">
        <v>12.1</v>
      </c>
      <c r="G21" s="20">
        <v>9</v>
      </c>
      <c r="H21" s="21">
        <v>11.37</v>
      </c>
      <c r="I21" s="20">
        <v>17</v>
      </c>
      <c r="J21" s="21">
        <v>11.43</v>
      </c>
      <c r="K21" s="20">
        <v>15</v>
      </c>
      <c r="L21" s="21">
        <v>11.95</v>
      </c>
      <c r="M21" s="20">
        <v>10</v>
      </c>
      <c r="N21" s="41">
        <f t="shared" si="2"/>
        <v>59.3</v>
      </c>
      <c r="O21" s="40">
        <f t="shared" si="3"/>
        <v>15</v>
      </c>
      <c r="P21" s="42" t="str">
        <f t="shared" si="4"/>
        <v>Ab</v>
      </c>
    </row>
    <row r="22" spans="1:16" s="24" customFormat="1" x14ac:dyDescent="0.35">
      <c r="A22" s="15" t="s">
        <v>344</v>
      </c>
      <c r="B22" s="16" t="s">
        <v>300</v>
      </c>
      <c r="C22" s="16" t="s">
        <v>121</v>
      </c>
      <c r="D22" s="17">
        <v>12.85</v>
      </c>
      <c r="E22" s="16">
        <f>RANK(D22,D$7:D$60)</f>
        <v>5</v>
      </c>
      <c r="F22" s="17">
        <v>11.7</v>
      </c>
      <c r="G22" s="16">
        <v>15</v>
      </c>
      <c r="H22" s="17">
        <v>11.67</v>
      </c>
      <c r="I22" s="16">
        <v>12</v>
      </c>
      <c r="J22" s="17">
        <v>11.63</v>
      </c>
      <c r="K22" s="16">
        <v>10</v>
      </c>
      <c r="L22" s="17">
        <v>11.25</v>
      </c>
      <c r="M22" s="16">
        <v>21</v>
      </c>
      <c r="N22" s="25">
        <f t="shared" si="2"/>
        <v>59.1</v>
      </c>
      <c r="O22" s="37">
        <f t="shared" si="3"/>
        <v>16</v>
      </c>
      <c r="P22" s="39" t="str">
        <f t="shared" si="4"/>
        <v>Ab</v>
      </c>
    </row>
    <row r="23" spans="1:16" s="24" customFormat="1" x14ac:dyDescent="0.35">
      <c r="A23" s="15" t="s">
        <v>283</v>
      </c>
      <c r="B23" s="16" t="s">
        <v>284</v>
      </c>
      <c r="C23" s="16" t="s">
        <v>56</v>
      </c>
      <c r="D23" s="17">
        <v>12.45</v>
      </c>
      <c r="E23" s="16">
        <v>13</v>
      </c>
      <c r="F23" s="17">
        <v>11.6</v>
      </c>
      <c r="G23" s="16">
        <v>17</v>
      </c>
      <c r="H23" s="17">
        <v>11.34</v>
      </c>
      <c r="I23" s="16">
        <v>18</v>
      </c>
      <c r="J23" s="17">
        <v>11.53</v>
      </c>
      <c r="K23" s="16">
        <v>12</v>
      </c>
      <c r="L23" s="17">
        <v>11.65</v>
      </c>
      <c r="M23" s="16">
        <v>14</v>
      </c>
      <c r="N23" s="25">
        <f t="shared" si="2"/>
        <v>58.57</v>
      </c>
      <c r="O23" s="37">
        <f t="shared" si="3"/>
        <v>17</v>
      </c>
      <c r="P23" s="39" t="str">
        <f t="shared" si="4"/>
        <v>Ab</v>
      </c>
    </row>
    <row r="24" spans="1:16" s="24" customFormat="1" x14ac:dyDescent="0.35">
      <c r="A24" s="15">
        <v>88</v>
      </c>
      <c r="B24" s="16" t="s">
        <v>335</v>
      </c>
      <c r="C24" s="16" t="s">
        <v>333</v>
      </c>
      <c r="D24" s="17">
        <v>12.3</v>
      </c>
      <c r="E24" s="16">
        <v>16</v>
      </c>
      <c r="F24" s="17">
        <v>10.75</v>
      </c>
      <c r="G24" s="16">
        <v>27</v>
      </c>
      <c r="H24" s="17">
        <v>11.5</v>
      </c>
      <c r="I24" s="16">
        <v>14</v>
      </c>
      <c r="J24" s="17">
        <v>11.37</v>
      </c>
      <c r="K24" s="16">
        <v>17</v>
      </c>
      <c r="L24" s="17">
        <v>12.55</v>
      </c>
      <c r="M24" s="16">
        <f>RANK(L24,L$7:L$60)</f>
        <v>2</v>
      </c>
      <c r="N24" s="25">
        <f t="shared" si="2"/>
        <v>58.47</v>
      </c>
      <c r="O24" s="37">
        <f t="shared" si="3"/>
        <v>18</v>
      </c>
      <c r="P24" s="39" t="str">
        <f t="shared" si="4"/>
        <v>Ab</v>
      </c>
    </row>
    <row r="25" spans="1:16" s="24" customFormat="1" x14ac:dyDescent="0.35">
      <c r="A25" s="15" t="s">
        <v>349</v>
      </c>
      <c r="B25" s="16" t="s">
        <v>331</v>
      </c>
      <c r="C25" s="16" t="s">
        <v>330</v>
      </c>
      <c r="D25" s="17">
        <v>12.7</v>
      </c>
      <c r="E25" s="16">
        <v>8</v>
      </c>
      <c r="F25" s="17">
        <v>11.6</v>
      </c>
      <c r="G25" s="16">
        <v>17</v>
      </c>
      <c r="H25" s="17">
        <v>11.44</v>
      </c>
      <c r="I25" s="16">
        <v>15</v>
      </c>
      <c r="J25" s="17">
        <v>11.93</v>
      </c>
      <c r="K25" s="16">
        <v>9</v>
      </c>
      <c r="L25" s="17">
        <v>10.7</v>
      </c>
      <c r="M25" s="16">
        <v>27</v>
      </c>
      <c r="N25" s="25">
        <f t="shared" si="2"/>
        <v>58.36999999999999</v>
      </c>
      <c r="O25" s="37">
        <f t="shared" si="3"/>
        <v>19</v>
      </c>
      <c r="P25" s="39" t="str">
        <f t="shared" si="4"/>
        <v>Ab</v>
      </c>
    </row>
    <row r="26" spans="1:16" s="24" customFormat="1" x14ac:dyDescent="0.35">
      <c r="A26" s="15" t="s">
        <v>310</v>
      </c>
      <c r="B26" s="16" t="s">
        <v>329</v>
      </c>
      <c r="C26" s="16" t="s">
        <v>330</v>
      </c>
      <c r="D26" s="17">
        <v>12.45</v>
      </c>
      <c r="E26" s="16">
        <v>13</v>
      </c>
      <c r="F26" s="17">
        <v>12.1</v>
      </c>
      <c r="G26" s="16">
        <v>9</v>
      </c>
      <c r="H26" s="17">
        <v>11.7</v>
      </c>
      <c r="I26" s="16">
        <v>11</v>
      </c>
      <c r="J26" s="17">
        <v>10.67</v>
      </c>
      <c r="K26" s="16">
        <v>28</v>
      </c>
      <c r="L26" s="17">
        <v>11.35</v>
      </c>
      <c r="M26" s="16">
        <v>20</v>
      </c>
      <c r="N26" s="25">
        <f t="shared" si="2"/>
        <v>58.27</v>
      </c>
      <c r="O26" s="37">
        <f t="shared" si="3"/>
        <v>20</v>
      </c>
      <c r="P26" s="39" t="str">
        <f t="shared" si="4"/>
        <v>Ab</v>
      </c>
    </row>
    <row r="27" spans="1:16" s="24" customFormat="1" x14ac:dyDescent="0.35">
      <c r="A27" s="15" t="s">
        <v>156</v>
      </c>
      <c r="B27" s="16" t="s">
        <v>315</v>
      </c>
      <c r="C27" s="16" t="s">
        <v>76</v>
      </c>
      <c r="D27" s="17">
        <v>12.5</v>
      </c>
      <c r="E27" s="16">
        <v>12</v>
      </c>
      <c r="F27" s="17">
        <v>11</v>
      </c>
      <c r="G27" s="16">
        <v>25</v>
      </c>
      <c r="H27" s="17">
        <v>11.4</v>
      </c>
      <c r="I27" s="16">
        <v>16</v>
      </c>
      <c r="J27" s="17">
        <v>11.97</v>
      </c>
      <c r="K27" s="16">
        <f>RANK(J27,J$7:J$60)</f>
        <v>8</v>
      </c>
      <c r="L27" s="17">
        <v>11.1</v>
      </c>
      <c r="M27" s="16">
        <v>24</v>
      </c>
      <c r="N27" s="25">
        <f t="shared" si="2"/>
        <v>57.97</v>
      </c>
      <c r="O27" s="37">
        <f t="shared" si="3"/>
        <v>21</v>
      </c>
      <c r="P27" s="39" t="str">
        <f t="shared" si="4"/>
        <v>Ab</v>
      </c>
    </row>
    <row r="28" spans="1:16" s="24" customFormat="1" x14ac:dyDescent="0.35">
      <c r="A28" s="15" t="s">
        <v>272</v>
      </c>
      <c r="B28" s="16" t="s">
        <v>273</v>
      </c>
      <c r="C28" s="16" t="s">
        <v>37</v>
      </c>
      <c r="D28" s="17">
        <v>12.5</v>
      </c>
      <c r="E28" s="16">
        <v>12</v>
      </c>
      <c r="F28" s="17">
        <v>11.35</v>
      </c>
      <c r="G28" s="16">
        <v>21</v>
      </c>
      <c r="H28" s="17">
        <v>11.2</v>
      </c>
      <c r="I28" s="16">
        <v>19</v>
      </c>
      <c r="J28" s="17">
        <v>10.9</v>
      </c>
      <c r="K28" s="16">
        <v>27</v>
      </c>
      <c r="L28" s="17">
        <v>12</v>
      </c>
      <c r="M28" s="16">
        <v>9</v>
      </c>
      <c r="N28" s="25">
        <f t="shared" si="2"/>
        <v>57.949999999999996</v>
      </c>
      <c r="O28" s="37">
        <f t="shared" si="3"/>
        <v>22</v>
      </c>
      <c r="P28" s="39" t="str">
        <f t="shared" si="4"/>
        <v>Ab</v>
      </c>
    </row>
    <row r="29" spans="1:16" s="24" customFormat="1" x14ac:dyDescent="0.35">
      <c r="A29" s="15" t="s">
        <v>13</v>
      </c>
      <c r="B29" s="16" t="s">
        <v>327</v>
      </c>
      <c r="C29" s="16" t="s">
        <v>136</v>
      </c>
      <c r="D29" s="17">
        <v>12.8</v>
      </c>
      <c r="E29" s="16">
        <v>6</v>
      </c>
      <c r="F29" s="17">
        <v>11.65</v>
      </c>
      <c r="G29" s="16">
        <v>16</v>
      </c>
      <c r="H29" s="17">
        <v>11.1</v>
      </c>
      <c r="I29" s="16">
        <v>21</v>
      </c>
      <c r="J29" s="17">
        <v>10.67</v>
      </c>
      <c r="K29" s="16">
        <v>28</v>
      </c>
      <c r="L29" s="17">
        <v>11.65</v>
      </c>
      <c r="M29" s="16">
        <v>14</v>
      </c>
      <c r="N29" s="25">
        <f t="shared" si="2"/>
        <v>57.870000000000005</v>
      </c>
      <c r="O29" s="37">
        <f t="shared" si="3"/>
        <v>23</v>
      </c>
      <c r="P29" s="39" t="str">
        <f t="shared" si="4"/>
        <v>Ab</v>
      </c>
    </row>
    <row r="30" spans="1:16" s="24" customFormat="1" x14ac:dyDescent="0.35">
      <c r="A30" s="15" t="s">
        <v>252</v>
      </c>
      <c r="B30" s="16" t="s">
        <v>589</v>
      </c>
      <c r="C30" s="16" t="s">
        <v>56</v>
      </c>
      <c r="D30" s="17">
        <v>12.5</v>
      </c>
      <c r="E30" s="16">
        <v>12</v>
      </c>
      <c r="F30" s="17">
        <v>12.1</v>
      </c>
      <c r="G30" s="16">
        <v>9</v>
      </c>
      <c r="H30" s="17">
        <v>12.07</v>
      </c>
      <c r="I30" s="16">
        <f>RANK(H30,H$7:H$60)</f>
        <v>8</v>
      </c>
      <c r="J30" s="17">
        <v>8.9</v>
      </c>
      <c r="K30" s="16">
        <v>34</v>
      </c>
      <c r="L30" s="17">
        <v>12.25</v>
      </c>
      <c r="M30" s="16">
        <v>6</v>
      </c>
      <c r="N30" s="25">
        <f t="shared" si="2"/>
        <v>57.82</v>
      </c>
      <c r="O30" s="37">
        <f t="shared" si="3"/>
        <v>24</v>
      </c>
      <c r="P30" s="39" t="str">
        <f t="shared" si="4"/>
        <v>Ab</v>
      </c>
    </row>
    <row r="31" spans="1:16" s="24" customFormat="1" x14ac:dyDescent="0.35">
      <c r="A31" s="15" t="s">
        <v>189</v>
      </c>
      <c r="B31" s="16" t="s">
        <v>318</v>
      </c>
      <c r="C31" s="16" t="s">
        <v>76</v>
      </c>
      <c r="D31" s="17">
        <v>12.2</v>
      </c>
      <c r="E31" s="16">
        <v>18</v>
      </c>
      <c r="F31" s="17">
        <v>11.55</v>
      </c>
      <c r="G31" s="16">
        <v>18</v>
      </c>
      <c r="H31" s="17">
        <v>11.03</v>
      </c>
      <c r="I31" s="16">
        <v>22</v>
      </c>
      <c r="J31" s="17">
        <v>11.43</v>
      </c>
      <c r="K31" s="16">
        <v>15</v>
      </c>
      <c r="L31" s="17">
        <v>11.55</v>
      </c>
      <c r="M31" s="16">
        <v>16</v>
      </c>
      <c r="N31" s="25">
        <f t="shared" si="2"/>
        <v>57.760000000000005</v>
      </c>
      <c r="O31" s="37">
        <f t="shared" si="3"/>
        <v>25</v>
      </c>
      <c r="P31" s="39" t="str">
        <f t="shared" si="4"/>
        <v>Ab</v>
      </c>
    </row>
    <row r="32" spans="1:16" s="24" customFormat="1" x14ac:dyDescent="0.35">
      <c r="A32" s="15" t="s">
        <v>153</v>
      </c>
      <c r="B32" s="16" t="s">
        <v>313</v>
      </c>
      <c r="C32" s="16" t="s">
        <v>76</v>
      </c>
      <c r="D32" s="17">
        <v>12.3</v>
      </c>
      <c r="E32" s="16">
        <v>16</v>
      </c>
      <c r="F32" s="17">
        <v>11.6</v>
      </c>
      <c r="G32" s="16">
        <v>17</v>
      </c>
      <c r="H32" s="17">
        <v>11.14</v>
      </c>
      <c r="I32" s="16">
        <v>20</v>
      </c>
      <c r="J32" s="17">
        <v>11.2</v>
      </c>
      <c r="K32" s="16">
        <v>22</v>
      </c>
      <c r="L32" s="17">
        <v>11.25</v>
      </c>
      <c r="M32" s="16">
        <v>21</v>
      </c>
      <c r="N32" s="25">
        <f t="shared" si="2"/>
        <v>57.489999999999995</v>
      </c>
      <c r="O32" s="37">
        <f t="shared" si="3"/>
        <v>26</v>
      </c>
      <c r="P32" s="39" t="str">
        <f t="shared" si="4"/>
        <v>Ab</v>
      </c>
    </row>
    <row r="33" spans="1:16" s="24" customFormat="1" x14ac:dyDescent="0.35">
      <c r="A33" s="15">
        <v>12</v>
      </c>
      <c r="B33" s="16" t="s">
        <v>292</v>
      </c>
      <c r="C33" s="16" t="s">
        <v>186</v>
      </c>
      <c r="D33" s="17">
        <v>12.35</v>
      </c>
      <c r="E33" s="16">
        <v>15</v>
      </c>
      <c r="F33" s="17">
        <v>11.15</v>
      </c>
      <c r="G33" s="16">
        <v>24</v>
      </c>
      <c r="H33" s="17">
        <v>10.74</v>
      </c>
      <c r="I33" s="16">
        <v>26</v>
      </c>
      <c r="J33" s="17">
        <v>11.5</v>
      </c>
      <c r="K33" s="16">
        <v>13</v>
      </c>
      <c r="L33" s="17">
        <v>11.6</v>
      </c>
      <c r="M33" s="16">
        <v>15</v>
      </c>
      <c r="N33" s="25">
        <f t="shared" si="2"/>
        <v>57.34</v>
      </c>
      <c r="O33" s="37">
        <f t="shared" si="3"/>
        <v>27</v>
      </c>
      <c r="P33" s="39" t="str">
        <f t="shared" si="4"/>
        <v>Ab</v>
      </c>
    </row>
    <row r="34" spans="1:16" s="24" customFormat="1" x14ac:dyDescent="0.35">
      <c r="A34" s="15" t="s">
        <v>158</v>
      </c>
      <c r="B34" s="16" t="s">
        <v>316</v>
      </c>
      <c r="C34" s="16" t="s">
        <v>76</v>
      </c>
      <c r="D34" s="17">
        <v>12.5</v>
      </c>
      <c r="E34" s="16">
        <v>12</v>
      </c>
      <c r="F34" s="17">
        <v>11.2</v>
      </c>
      <c r="G34" s="16">
        <v>23</v>
      </c>
      <c r="H34" s="17">
        <v>11.1</v>
      </c>
      <c r="I34" s="16">
        <v>21</v>
      </c>
      <c r="J34" s="17">
        <v>11.27</v>
      </c>
      <c r="K34" s="16">
        <v>20</v>
      </c>
      <c r="L34" s="17">
        <v>11.1</v>
      </c>
      <c r="M34" s="16">
        <v>24</v>
      </c>
      <c r="N34" s="25">
        <f t="shared" si="2"/>
        <v>57.169999999999995</v>
      </c>
      <c r="O34" s="37">
        <f t="shared" si="3"/>
        <v>28</v>
      </c>
      <c r="P34" s="39" t="str">
        <f t="shared" si="4"/>
        <v>Ab</v>
      </c>
    </row>
    <row r="35" spans="1:16" s="24" customFormat="1" x14ac:dyDescent="0.35">
      <c r="A35" s="15" t="s">
        <v>281</v>
      </c>
      <c r="B35" s="16" t="s">
        <v>298</v>
      </c>
      <c r="C35" s="16" t="s">
        <v>177</v>
      </c>
      <c r="D35" s="17">
        <v>12.8</v>
      </c>
      <c r="E35" s="16">
        <v>6</v>
      </c>
      <c r="F35" s="17">
        <v>11.4</v>
      </c>
      <c r="G35" s="16">
        <v>20</v>
      </c>
      <c r="H35" s="17">
        <v>10.199999999999999</v>
      </c>
      <c r="I35" s="16">
        <v>33</v>
      </c>
      <c r="J35" s="17">
        <v>11.4</v>
      </c>
      <c r="K35" s="16">
        <v>16</v>
      </c>
      <c r="L35" s="17">
        <v>11.15</v>
      </c>
      <c r="M35" s="16">
        <v>23</v>
      </c>
      <c r="N35" s="25">
        <f t="shared" si="2"/>
        <v>56.95</v>
      </c>
      <c r="O35" s="37">
        <f t="shared" si="3"/>
        <v>29</v>
      </c>
      <c r="P35" s="39" t="str">
        <f t="shared" si="4"/>
        <v>Ab</v>
      </c>
    </row>
    <row r="36" spans="1:16" s="24" customFormat="1" x14ac:dyDescent="0.35">
      <c r="A36" s="15" t="s">
        <v>303</v>
      </c>
      <c r="B36" s="16" t="s">
        <v>306</v>
      </c>
      <c r="C36" s="16" t="s">
        <v>61</v>
      </c>
      <c r="D36" s="17">
        <v>12.5</v>
      </c>
      <c r="E36" s="16">
        <v>12</v>
      </c>
      <c r="F36" s="17">
        <v>11.6</v>
      </c>
      <c r="G36" s="16">
        <v>17</v>
      </c>
      <c r="H36" s="17">
        <v>10.4</v>
      </c>
      <c r="I36" s="16">
        <v>31</v>
      </c>
      <c r="J36" s="17">
        <v>11.13</v>
      </c>
      <c r="K36" s="16">
        <v>13</v>
      </c>
      <c r="L36" s="17">
        <v>11.2</v>
      </c>
      <c r="M36" s="16">
        <v>22</v>
      </c>
      <c r="N36" s="25">
        <f t="shared" si="2"/>
        <v>56.83</v>
      </c>
      <c r="O36" s="37">
        <f t="shared" si="3"/>
        <v>30</v>
      </c>
      <c r="P36" s="39" t="str">
        <f t="shared" si="4"/>
        <v>Ab</v>
      </c>
    </row>
    <row r="37" spans="1:16" s="24" customFormat="1" x14ac:dyDescent="0.35">
      <c r="A37" s="15" t="s">
        <v>275</v>
      </c>
      <c r="B37" s="16" t="s">
        <v>276</v>
      </c>
      <c r="C37" s="16" t="s">
        <v>37</v>
      </c>
      <c r="D37" s="17">
        <v>12.8</v>
      </c>
      <c r="E37" s="16">
        <v>6</v>
      </c>
      <c r="F37" s="17">
        <v>12</v>
      </c>
      <c r="G37" s="16">
        <v>10</v>
      </c>
      <c r="H37" s="17">
        <v>10.27</v>
      </c>
      <c r="I37" s="16">
        <v>32</v>
      </c>
      <c r="J37" s="17">
        <v>11.24</v>
      </c>
      <c r="K37" s="16">
        <v>21</v>
      </c>
      <c r="L37" s="17">
        <v>10.5</v>
      </c>
      <c r="M37" s="16">
        <v>29</v>
      </c>
      <c r="N37" s="25">
        <f t="shared" si="2"/>
        <v>56.81</v>
      </c>
      <c r="O37" s="37">
        <f t="shared" si="3"/>
        <v>31</v>
      </c>
      <c r="P37" s="39" t="str">
        <f t="shared" si="4"/>
        <v>Ab</v>
      </c>
    </row>
    <row r="38" spans="1:16" s="24" customFormat="1" x14ac:dyDescent="0.35">
      <c r="A38" s="15">
        <v>10</v>
      </c>
      <c r="B38" s="16" t="s">
        <v>288</v>
      </c>
      <c r="C38" s="16" t="s">
        <v>56</v>
      </c>
      <c r="D38" s="17">
        <v>12.3</v>
      </c>
      <c r="E38" s="16">
        <v>16</v>
      </c>
      <c r="F38" s="17">
        <v>10.7</v>
      </c>
      <c r="G38" s="16">
        <v>28</v>
      </c>
      <c r="H38" s="17">
        <v>11.2</v>
      </c>
      <c r="I38" s="16">
        <v>19</v>
      </c>
      <c r="J38" s="17">
        <v>11.5</v>
      </c>
      <c r="K38" s="16">
        <v>13</v>
      </c>
      <c r="L38" s="17">
        <v>11.1</v>
      </c>
      <c r="M38" s="16">
        <v>24</v>
      </c>
      <c r="N38" s="25">
        <f t="shared" si="2"/>
        <v>56.800000000000004</v>
      </c>
      <c r="O38" s="37">
        <f t="shared" si="3"/>
        <v>32</v>
      </c>
      <c r="P38" s="39" t="str">
        <f t="shared" si="4"/>
        <v>Ab</v>
      </c>
    </row>
    <row r="39" spans="1:16" s="24" customFormat="1" x14ac:dyDescent="0.35">
      <c r="A39" s="15">
        <v>2</v>
      </c>
      <c r="B39" s="16" t="s">
        <v>274</v>
      </c>
      <c r="C39" s="16" t="s">
        <v>37</v>
      </c>
      <c r="D39" s="17">
        <v>12.9</v>
      </c>
      <c r="E39" s="16">
        <f>RANK(D39,D$7:D$60)</f>
        <v>4</v>
      </c>
      <c r="F39" s="17">
        <v>10.55</v>
      </c>
      <c r="G39" s="16">
        <v>31</v>
      </c>
      <c r="H39" s="17">
        <v>10.47</v>
      </c>
      <c r="I39" s="16">
        <v>30</v>
      </c>
      <c r="J39" s="17">
        <v>11.2</v>
      </c>
      <c r="K39" s="16">
        <v>22</v>
      </c>
      <c r="L39" s="17">
        <v>11.45</v>
      </c>
      <c r="M39" s="16">
        <v>18</v>
      </c>
      <c r="N39" s="25">
        <f t="shared" ref="N39:N60" si="5">D39+F39+H39+J39+L39</f>
        <v>56.570000000000007</v>
      </c>
      <c r="O39" s="37">
        <f t="shared" ref="O39:O60" si="6">RANK(N39,N$7:N$60)</f>
        <v>33</v>
      </c>
      <c r="P39" s="39" t="str">
        <f t="shared" ref="P39:P60" si="7">IF(N39&lt;47.5,"To",(IF(N39&lt;55,"At",(IF(N39&lt;60,"Ab","Be")))))</f>
        <v>Ab</v>
      </c>
    </row>
    <row r="40" spans="1:16" s="24" customFormat="1" x14ac:dyDescent="0.35">
      <c r="A40" s="15">
        <v>96</v>
      </c>
      <c r="B40" s="16" t="s">
        <v>337</v>
      </c>
      <c r="C40" s="16" t="s">
        <v>132</v>
      </c>
      <c r="D40" s="17">
        <v>12.4</v>
      </c>
      <c r="E40" s="16">
        <v>14</v>
      </c>
      <c r="F40" s="17">
        <v>10.6</v>
      </c>
      <c r="G40" s="16">
        <v>30</v>
      </c>
      <c r="H40" s="17">
        <v>11.2</v>
      </c>
      <c r="I40" s="16">
        <v>19</v>
      </c>
      <c r="J40" s="17">
        <v>10.5</v>
      </c>
      <c r="K40" s="16">
        <v>30</v>
      </c>
      <c r="L40" s="17">
        <v>11.85</v>
      </c>
      <c r="M40" s="16">
        <v>12</v>
      </c>
      <c r="N40" s="25">
        <f t="shared" si="5"/>
        <v>56.550000000000004</v>
      </c>
      <c r="O40" s="37">
        <f t="shared" si="6"/>
        <v>34</v>
      </c>
      <c r="P40" s="39" t="str">
        <f t="shared" si="7"/>
        <v>Ab</v>
      </c>
    </row>
    <row r="41" spans="1:16" s="24" customFormat="1" x14ac:dyDescent="0.35">
      <c r="A41" s="19" t="s">
        <v>248</v>
      </c>
      <c r="B41" s="20" t="s">
        <v>339</v>
      </c>
      <c r="C41" s="20" t="s">
        <v>64</v>
      </c>
      <c r="D41" s="21">
        <v>12.65</v>
      </c>
      <c r="E41" s="20">
        <v>9</v>
      </c>
      <c r="F41" s="21">
        <v>11.15</v>
      </c>
      <c r="G41" s="20">
        <v>24</v>
      </c>
      <c r="H41" s="21">
        <v>9.84</v>
      </c>
      <c r="I41" s="20">
        <v>37</v>
      </c>
      <c r="J41" s="21">
        <v>11.3</v>
      </c>
      <c r="K41" s="20">
        <v>19</v>
      </c>
      <c r="L41" s="21">
        <v>11.4</v>
      </c>
      <c r="M41" s="20">
        <v>19</v>
      </c>
      <c r="N41" s="41">
        <f t="shared" si="5"/>
        <v>56.339999999999996</v>
      </c>
      <c r="O41" s="40">
        <f t="shared" si="6"/>
        <v>35</v>
      </c>
      <c r="P41" s="42" t="str">
        <f t="shared" si="7"/>
        <v>Ab</v>
      </c>
    </row>
    <row r="42" spans="1:16" s="24" customFormat="1" x14ac:dyDescent="0.35">
      <c r="A42" s="15" t="s">
        <v>291</v>
      </c>
      <c r="B42" s="16" t="s">
        <v>293</v>
      </c>
      <c r="C42" s="16" t="s">
        <v>186</v>
      </c>
      <c r="D42" s="17">
        <v>12.55</v>
      </c>
      <c r="E42" s="16">
        <v>11</v>
      </c>
      <c r="F42" s="17">
        <v>11.55</v>
      </c>
      <c r="G42" s="16">
        <v>18</v>
      </c>
      <c r="H42" s="17">
        <v>10.8</v>
      </c>
      <c r="I42" s="16">
        <v>25</v>
      </c>
      <c r="J42" s="17">
        <v>11.63</v>
      </c>
      <c r="K42" s="16">
        <v>10</v>
      </c>
      <c r="L42" s="17">
        <v>9.8000000000000007</v>
      </c>
      <c r="M42" s="16">
        <v>33</v>
      </c>
      <c r="N42" s="25">
        <f t="shared" si="5"/>
        <v>56.330000000000013</v>
      </c>
      <c r="O42" s="37">
        <f t="shared" si="6"/>
        <v>36</v>
      </c>
      <c r="P42" s="39" t="str">
        <f t="shared" si="7"/>
        <v>Ab</v>
      </c>
    </row>
    <row r="43" spans="1:16" s="24" customFormat="1" x14ac:dyDescent="0.35">
      <c r="A43" s="15" t="s">
        <v>27</v>
      </c>
      <c r="B43" s="16" t="s">
        <v>334</v>
      </c>
      <c r="C43" s="16" t="s">
        <v>333</v>
      </c>
      <c r="D43" s="17">
        <v>12.35</v>
      </c>
      <c r="E43" s="16">
        <v>15</v>
      </c>
      <c r="F43" s="17">
        <v>11.15</v>
      </c>
      <c r="G43" s="16">
        <v>24</v>
      </c>
      <c r="H43" s="17">
        <v>10.07</v>
      </c>
      <c r="I43" s="16">
        <v>34</v>
      </c>
      <c r="J43" s="17">
        <v>11.33</v>
      </c>
      <c r="K43" s="16">
        <v>18</v>
      </c>
      <c r="L43" s="17">
        <v>11.2</v>
      </c>
      <c r="M43" s="16">
        <v>22</v>
      </c>
      <c r="N43" s="25">
        <f t="shared" si="5"/>
        <v>56.099999999999994</v>
      </c>
      <c r="O43" s="37">
        <f t="shared" si="6"/>
        <v>37</v>
      </c>
      <c r="P43" s="39" t="str">
        <f t="shared" si="7"/>
        <v>Ab</v>
      </c>
    </row>
    <row r="44" spans="1:16" s="24" customFormat="1" x14ac:dyDescent="0.35">
      <c r="A44" s="15" t="s">
        <v>343</v>
      </c>
      <c r="B44" s="16" t="s">
        <v>299</v>
      </c>
      <c r="C44" s="16" t="s">
        <v>121</v>
      </c>
      <c r="D44" s="17">
        <v>12.45</v>
      </c>
      <c r="E44" s="16">
        <v>13</v>
      </c>
      <c r="F44" s="17">
        <v>10.7</v>
      </c>
      <c r="G44" s="16">
        <v>28</v>
      </c>
      <c r="H44" s="17">
        <v>11.57</v>
      </c>
      <c r="I44" s="16">
        <v>13</v>
      </c>
      <c r="J44" s="17">
        <v>11.27</v>
      </c>
      <c r="K44" s="16">
        <v>20</v>
      </c>
      <c r="L44" s="17">
        <v>10.1</v>
      </c>
      <c r="M44" s="16">
        <v>32</v>
      </c>
      <c r="N44" s="25">
        <f t="shared" si="5"/>
        <v>56.089999999999996</v>
      </c>
      <c r="O44" s="37">
        <f t="shared" si="6"/>
        <v>38</v>
      </c>
      <c r="P44" s="39" t="str">
        <f t="shared" si="7"/>
        <v>Ab</v>
      </c>
    </row>
    <row r="45" spans="1:16" s="24" customFormat="1" x14ac:dyDescent="0.35">
      <c r="A45" s="15" t="s">
        <v>301</v>
      </c>
      <c r="B45" s="16" t="s">
        <v>304</v>
      </c>
      <c r="C45" s="16" t="s">
        <v>61</v>
      </c>
      <c r="D45" s="17">
        <v>12.1</v>
      </c>
      <c r="E45" s="16">
        <v>19</v>
      </c>
      <c r="F45" s="17">
        <v>11.55</v>
      </c>
      <c r="G45" s="16">
        <v>18</v>
      </c>
      <c r="H45" s="17">
        <v>10.5</v>
      </c>
      <c r="I45" s="16">
        <v>29</v>
      </c>
      <c r="J45" s="17">
        <v>11.27</v>
      </c>
      <c r="K45" s="16">
        <v>20</v>
      </c>
      <c r="L45" s="17">
        <v>10.35</v>
      </c>
      <c r="M45" s="16">
        <v>30</v>
      </c>
      <c r="N45" s="25">
        <f t="shared" si="5"/>
        <v>55.77</v>
      </c>
      <c r="O45" s="37">
        <f t="shared" si="6"/>
        <v>39</v>
      </c>
      <c r="P45" s="39" t="str">
        <f t="shared" si="7"/>
        <v>Ab</v>
      </c>
    </row>
    <row r="46" spans="1:16" s="24" customFormat="1" x14ac:dyDescent="0.35">
      <c r="A46" s="19" t="s">
        <v>250</v>
      </c>
      <c r="B46" s="20" t="s">
        <v>341</v>
      </c>
      <c r="C46" s="20" t="s">
        <v>64</v>
      </c>
      <c r="D46" s="21">
        <v>12.6</v>
      </c>
      <c r="E46" s="20">
        <v>10</v>
      </c>
      <c r="F46" s="21">
        <v>11.85</v>
      </c>
      <c r="G46" s="20">
        <v>12</v>
      </c>
      <c r="H46" s="21">
        <v>10.9</v>
      </c>
      <c r="I46" s="20">
        <v>24</v>
      </c>
      <c r="J46" s="21">
        <v>8.43</v>
      </c>
      <c r="K46" s="20">
        <v>36</v>
      </c>
      <c r="L46" s="21">
        <v>11.9</v>
      </c>
      <c r="M46" s="20">
        <v>11</v>
      </c>
      <c r="N46" s="41">
        <f t="shared" si="5"/>
        <v>55.68</v>
      </c>
      <c r="O46" s="40">
        <f t="shared" si="6"/>
        <v>40</v>
      </c>
      <c r="P46" s="42" t="str">
        <f t="shared" si="7"/>
        <v>Ab</v>
      </c>
    </row>
    <row r="47" spans="1:16" s="24" customFormat="1" x14ac:dyDescent="0.35">
      <c r="A47" s="15">
        <v>17</v>
      </c>
      <c r="B47" s="16" t="s">
        <v>290</v>
      </c>
      <c r="C47" s="16" t="s">
        <v>241</v>
      </c>
      <c r="D47" s="17">
        <v>12.5</v>
      </c>
      <c r="E47" s="16">
        <v>12</v>
      </c>
      <c r="F47" s="17">
        <v>10.5</v>
      </c>
      <c r="G47" s="16">
        <v>32</v>
      </c>
      <c r="H47" s="17">
        <v>10.54</v>
      </c>
      <c r="I47" s="16">
        <v>28</v>
      </c>
      <c r="J47" s="17">
        <v>11.4</v>
      </c>
      <c r="K47" s="16">
        <v>16</v>
      </c>
      <c r="L47" s="17">
        <v>10.25</v>
      </c>
      <c r="M47" s="16">
        <v>31</v>
      </c>
      <c r="N47" s="25">
        <f t="shared" si="5"/>
        <v>55.19</v>
      </c>
      <c r="O47" s="37">
        <f t="shared" si="6"/>
        <v>41</v>
      </c>
      <c r="P47" s="39" t="str">
        <f t="shared" si="7"/>
        <v>Ab</v>
      </c>
    </row>
    <row r="48" spans="1:16" s="24" customFormat="1" x14ac:dyDescent="0.35">
      <c r="A48" s="19" t="s">
        <v>249</v>
      </c>
      <c r="B48" s="20" t="s">
        <v>340</v>
      </c>
      <c r="C48" s="20" t="s">
        <v>64</v>
      </c>
      <c r="D48" s="21">
        <v>12.4</v>
      </c>
      <c r="E48" s="20">
        <v>14</v>
      </c>
      <c r="F48" s="21">
        <v>12.15</v>
      </c>
      <c r="G48" s="20">
        <f>RANK(F48,F$7:F$60)</f>
        <v>8</v>
      </c>
      <c r="H48" s="21">
        <v>10.07</v>
      </c>
      <c r="I48" s="20">
        <v>34</v>
      </c>
      <c r="J48" s="21">
        <v>11</v>
      </c>
      <c r="K48" s="20">
        <v>25</v>
      </c>
      <c r="L48" s="21">
        <v>9.15</v>
      </c>
      <c r="M48" s="20">
        <v>36</v>
      </c>
      <c r="N48" s="41">
        <f t="shared" si="5"/>
        <v>54.77</v>
      </c>
      <c r="O48" s="40">
        <f t="shared" si="6"/>
        <v>42</v>
      </c>
      <c r="P48" s="42" t="str">
        <f t="shared" si="7"/>
        <v>At</v>
      </c>
    </row>
    <row r="49" spans="1:16" s="24" customFormat="1" x14ac:dyDescent="0.35">
      <c r="A49" s="15" t="s">
        <v>192</v>
      </c>
      <c r="B49" s="16" t="s">
        <v>332</v>
      </c>
      <c r="C49" s="16" t="s">
        <v>333</v>
      </c>
      <c r="D49" s="17">
        <v>12.25</v>
      </c>
      <c r="E49" s="16">
        <v>17</v>
      </c>
      <c r="F49" s="17">
        <v>9.6</v>
      </c>
      <c r="G49" s="16">
        <v>36</v>
      </c>
      <c r="H49" s="17">
        <v>11.8</v>
      </c>
      <c r="I49" s="16">
        <v>9</v>
      </c>
      <c r="J49" s="17">
        <v>11.4</v>
      </c>
      <c r="K49" s="16">
        <v>16</v>
      </c>
      <c r="L49" s="17">
        <v>9.5500000000000007</v>
      </c>
      <c r="M49" s="16">
        <v>35</v>
      </c>
      <c r="N49" s="25">
        <f t="shared" si="5"/>
        <v>54.600000000000009</v>
      </c>
      <c r="O49" s="37">
        <f t="shared" si="6"/>
        <v>43</v>
      </c>
      <c r="P49" s="39" t="str">
        <f t="shared" si="7"/>
        <v>At</v>
      </c>
    </row>
    <row r="50" spans="1:16" s="24" customFormat="1" x14ac:dyDescent="0.35">
      <c r="A50" s="15">
        <v>16</v>
      </c>
      <c r="B50" s="16" t="s">
        <v>282</v>
      </c>
      <c r="C50" s="16" t="s">
        <v>48</v>
      </c>
      <c r="D50" s="17">
        <v>12.75</v>
      </c>
      <c r="E50" s="16">
        <v>7</v>
      </c>
      <c r="F50" s="17">
        <v>11.25</v>
      </c>
      <c r="G50" s="16">
        <v>22</v>
      </c>
      <c r="H50" s="17">
        <v>10.5</v>
      </c>
      <c r="I50" s="16">
        <v>29</v>
      </c>
      <c r="J50" s="17">
        <v>10.57</v>
      </c>
      <c r="K50" s="16">
        <v>29</v>
      </c>
      <c r="L50" s="17">
        <v>8.85</v>
      </c>
      <c r="M50" s="16">
        <v>38</v>
      </c>
      <c r="N50" s="25">
        <f t="shared" si="5"/>
        <v>53.92</v>
      </c>
      <c r="O50" s="37">
        <f t="shared" si="6"/>
        <v>44</v>
      </c>
      <c r="P50" s="39" t="str">
        <f t="shared" si="7"/>
        <v>At</v>
      </c>
    </row>
    <row r="51" spans="1:16" s="24" customFormat="1" x14ac:dyDescent="0.35">
      <c r="A51" s="15">
        <v>90</v>
      </c>
      <c r="B51" s="16" t="s">
        <v>328</v>
      </c>
      <c r="C51" s="16" t="s">
        <v>136</v>
      </c>
      <c r="D51" s="17">
        <v>12.8</v>
      </c>
      <c r="E51" s="16">
        <v>6</v>
      </c>
      <c r="F51" s="17">
        <v>10.85</v>
      </c>
      <c r="G51" s="16">
        <v>26</v>
      </c>
      <c r="H51" s="17">
        <v>9.84</v>
      </c>
      <c r="I51" s="16">
        <v>37</v>
      </c>
      <c r="J51" s="17">
        <v>9.33</v>
      </c>
      <c r="K51" s="16">
        <v>33</v>
      </c>
      <c r="L51" s="17">
        <v>10.8</v>
      </c>
      <c r="M51" s="16">
        <v>26</v>
      </c>
      <c r="N51" s="25">
        <f t="shared" si="5"/>
        <v>53.61999999999999</v>
      </c>
      <c r="O51" s="37">
        <f t="shared" si="6"/>
        <v>45</v>
      </c>
      <c r="P51" s="39" t="str">
        <f t="shared" si="7"/>
        <v>At</v>
      </c>
    </row>
    <row r="52" spans="1:16" s="24" customFormat="1" x14ac:dyDescent="0.35">
      <c r="A52" s="15" t="s">
        <v>188</v>
      </c>
      <c r="B52" s="16" t="s">
        <v>317</v>
      </c>
      <c r="C52" s="16" t="s">
        <v>76</v>
      </c>
      <c r="D52" s="17">
        <v>11.9</v>
      </c>
      <c r="E52" s="16">
        <v>21</v>
      </c>
      <c r="F52" s="17">
        <v>10.1</v>
      </c>
      <c r="G52" s="16">
        <v>34</v>
      </c>
      <c r="H52" s="17">
        <v>10.6</v>
      </c>
      <c r="I52" s="16">
        <v>27</v>
      </c>
      <c r="J52" s="17">
        <v>9.8699999999999992</v>
      </c>
      <c r="K52" s="16">
        <v>32</v>
      </c>
      <c r="L52" s="17">
        <v>10.8</v>
      </c>
      <c r="M52" s="16">
        <v>26</v>
      </c>
      <c r="N52" s="25">
        <f t="shared" si="5"/>
        <v>53.269999999999996</v>
      </c>
      <c r="O52" s="37">
        <f t="shared" si="6"/>
        <v>46</v>
      </c>
      <c r="P52" s="39" t="str">
        <f t="shared" si="7"/>
        <v>At</v>
      </c>
    </row>
    <row r="53" spans="1:16" s="24" customFormat="1" x14ac:dyDescent="0.35">
      <c r="A53" s="15" t="s">
        <v>190</v>
      </c>
      <c r="B53" s="16" t="s">
        <v>319</v>
      </c>
      <c r="C53" s="16" t="s">
        <v>76</v>
      </c>
      <c r="D53" s="17">
        <v>12.6</v>
      </c>
      <c r="E53" s="16">
        <v>10</v>
      </c>
      <c r="F53" s="17">
        <v>10.65</v>
      </c>
      <c r="G53" s="16">
        <v>29</v>
      </c>
      <c r="H53" s="17">
        <v>9.9</v>
      </c>
      <c r="I53" s="16">
        <v>36</v>
      </c>
      <c r="J53" s="17">
        <v>8.4700000000000006</v>
      </c>
      <c r="K53" s="16">
        <v>35</v>
      </c>
      <c r="L53" s="17">
        <v>11.4</v>
      </c>
      <c r="M53" s="16">
        <v>19</v>
      </c>
      <c r="N53" s="25">
        <f t="shared" si="5"/>
        <v>53.019999999999996</v>
      </c>
      <c r="O53" s="37">
        <f t="shared" si="6"/>
        <v>47</v>
      </c>
      <c r="P53" s="39" t="str">
        <f t="shared" si="7"/>
        <v>At</v>
      </c>
    </row>
    <row r="54" spans="1:16" s="24" customFormat="1" x14ac:dyDescent="0.35">
      <c r="A54" s="15">
        <v>93</v>
      </c>
      <c r="B54" s="16" t="s">
        <v>325</v>
      </c>
      <c r="C54" s="16" t="s">
        <v>105</v>
      </c>
      <c r="D54" s="17">
        <v>12.35</v>
      </c>
      <c r="E54" s="16">
        <v>15</v>
      </c>
      <c r="F54" s="17">
        <v>10.65</v>
      </c>
      <c r="G54" s="16">
        <v>29</v>
      </c>
      <c r="H54" s="17">
        <v>8.94</v>
      </c>
      <c r="I54" s="16">
        <v>39</v>
      </c>
      <c r="J54" s="17">
        <v>10</v>
      </c>
      <c r="K54" s="16">
        <v>31</v>
      </c>
      <c r="L54" s="17">
        <v>10.85</v>
      </c>
      <c r="M54" s="16">
        <v>25</v>
      </c>
      <c r="N54" s="25">
        <f t="shared" si="5"/>
        <v>52.79</v>
      </c>
      <c r="O54" s="37">
        <f t="shared" si="6"/>
        <v>48</v>
      </c>
      <c r="P54" s="39" t="str">
        <f t="shared" si="7"/>
        <v>At</v>
      </c>
    </row>
    <row r="55" spans="1:16" s="24" customFormat="1" x14ac:dyDescent="0.35">
      <c r="A55" s="15" t="s">
        <v>400</v>
      </c>
      <c r="B55" s="16" t="s">
        <v>324</v>
      </c>
      <c r="C55" s="16" t="s">
        <v>105</v>
      </c>
      <c r="D55" s="17">
        <v>12.35</v>
      </c>
      <c r="E55" s="16">
        <v>15</v>
      </c>
      <c r="F55" s="17">
        <v>10.3</v>
      </c>
      <c r="G55" s="16">
        <v>33</v>
      </c>
      <c r="H55" s="17">
        <v>8.6999999999999993</v>
      </c>
      <c r="I55" s="16">
        <v>40</v>
      </c>
      <c r="J55" s="17">
        <v>11.03</v>
      </c>
      <c r="K55" s="16">
        <v>24</v>
      </c>
      <c r="L55" s="17">
        <v>9.8000000000000007</v>
      </c>
      <c r="M55" s="16">
        <v>33</v>
      </c>
      <c r="N55" s="25">
        <f t="shared" si="5"/>
        <v>52.179999999999993</v>
      </c>
      <c r="O55" s="37">
        <f t="shared" si="6"/>
        <v>49</v>
      </c>
      <c r="P55" s="39" t="str">
        <f t="shared" si="7"/>
        <v>At</v>
      </c>
    </row>
    <row r="56" spans="1:16" s="24" customFormat="1" x14ac:dyDescent="0.35">
      <c r="A56" s="15" t="s">
        <v>22</v>
      </c>
      <c r="B56" s="16" t="s">
        <v>312</v>
      </c>
      <c r="C56" s="16" t="s">
        <v>76</v>
      </c>
      <c r="D56" s="17">
        <v>12.5</v>
      </c>
      <c r="E56" s="16">
        <v>12</v>
      </c>
      <c r="F56" s="17">
        <v>11.95</v>
      </c>
      <c r="G56" s="16">
        <v>11</v>
      </c>
      <c r="H56" s="17">
        <v>11</v>
      </c>
      <c r="I56" s="16">
        <v>23</v>
      </c>
      <c r="J56" s="17">
        <v>4.5999999999999996</v>
      </c>
      <c r="K56" s="16">
        <v>40</v>
      </c>
      <c r="L56" s="17">
        <v>11.5</v>
      </c>
      <c r="M56" s="16">
        <v>17</v>
      </c>
      <c r="N56" s="25">
        <f t="shared" si="5"/>
        <v>51.550000000000004</v>
      </c>
      <c r="O56" s="37">
        <f t="shared" si="6"/>
        <v>50</v>
      </c>
      <c r="P56" s="39" t="str">
        <f t="shared" si="7"/>
        <v>At</v>
      </c>
    </row>
    <row r="57" spans="1:16" s="24" customFormat="1" x14ac:dyDescent="0.35">
      <c r="A57" s="15" t="s">
        <v>193</v>
      </c>
      <c r="B57" s="16" t="s">
        <v>323</v>
      </c>
      <c r="C57" s="16" t="s">
        <v>105</v>
      </c>
      <c r="D57" s="17">
        <v>12.25</v>
      </c>
      <c r="E57" s="16">
        <v>17</v>
      </c>
      <c r="F57" s="17">
        <v>9.75</v>
      </c>
      <c r="G57" s="16">
        <v>35</v>
      </c>
      <c r="H57" s="17">
        <v>9</v>
      </c>
      <c r="I57" s="16">
        <v>38</v>
      </c>
      <c r="J57" s="17">
        <v>8.23</v>
      </c>
      <c r="K57" s="16">
        <v>37</v>
      </c>
      <c r="L57" s="17">
        <v>8.9</v>
      </c>
      <c r="M57" s="16">
        <v>37</v>
      </c>
      <c r="N57" s="25">
        <f t="shared" si="5"/>
        <v>48.13</v>
      </c>
      <c r="O57" s="37">
        <f t="shared" si="6"/>
        <v>51</v>
      </c>
      <c r="P57" s="39" t="str">
        <f t="shared" si="7"/>
        <v>At</v>
      </c>
    </row>
    <row r="58" spans="1:16" s="24" customFormat="1" x14ac:dyDescent="0.35">
      <c r="A58" s="15" t="s">
        <v>279</v>
      </c>
      <c r="B58" s="16" t="s">
        <v>280</v>
      </c>
      <c r="C58" s="16" t="s">
        <v>44</v>
      </c>
      <c r="D58" s="17">
        <v>12.2</v>
      </c>
      <c r="E58" s="16">
        <v>18</v>
      </c>
      <c r="F58" s="17">
        <v>9.6</v>
      </c>
      <c r="G58" s="16">
        <v>36</v>
      </c>
      <c r="H58" s="17">
        <v>10.27</v>
      </c>
      <c r="I58" s="16">
        <v>32</v>
      </c>
      <c r="J58" s="17">
        <v>7.7</v>
      </c>
      <c r="K58" s="16">
        <v>38</v>
      </c>
      <c r="L58" s="17">
        <v>7.95</v>
      </c>
      <c r="M58" s="16">
        <v>39</v>
      </c>
      <c r="N58" s="25">
        <f t="shared" si="5"/>
        <v>47.72</v>
      </c>
      <c r="O58" s="37">
        <f t="shared" si="6"/>
        <v>52</v>
      </c>
      <c r="P58" s="39" t="str">
        <f t="shared" si="7"/>
        <v>At</v>
      </c>
    </row>
    <row r="59" spans="1:16" s="24" customFormat="1" x14ac:dyDescent="0.35">
      <c r="A59" s="15" t="s">
        <v>16</v>
      </c>
      <c r="B59" s="16" t="s">
        <v>326</v>
      </c>
      <c r="C59" s="16" t="s">
        <v>105</v>
      </c>
      <c r="D59" s="17">
        <v>11.7</v>
      </c>
      <c r="E59" s="16">
        <v>22</v>
      </c>
      <c r="F59" s="17">
        <v>5.15</v>
      </c>
      <c r="G59" s="16">
        <v>37</v>
      </c>
      <c r="H59" s="17">
        <v>2.17</v>
      </c>
      <c r="I59" s="16">
        <v>41</v>
      </c>
      <c r="J59" s="17">
        <v>5.6</v>
      </c>
      <c r="K59" s="16">
        <v>39</v>
      </c>
      <c r="L59" s="17">
        <v>9.65</v>
      </c>
      <c r="M59" s="16">
        <v>34</v>
      </c>
      <c r="N59" s="25">
        <f t="shared" si="5"/>
        <v>34.270000000000003</v>
      </c>
      <c r="O59" s="37">
        <f t="shared" si="6"/>
        <v>53</v>
      </c>
      <c r="P59" s="39" t="str">
        <f t="shared" si="7"/>
        <v>To</v>
      </c>
    </row>
    <row r="60" spans="1:16" s="24" customFormat="1" x14ac:dyDescent="0.35">
      <c r="A60" s="15" t="s">
        <v>194</v>
      </c>
      <c r="B60" s="16" t="s">
        <v>338</v>
      </c>
      <c r="C60" s="16" t="s">
        <v>70</v>
      </c>
      <c r="D60" s="17">
        <v>12</v>
      </c>
      <c r="E60" s="16">
        <v>20</v>
      </c>
      <c r="F60" s="17">
        <v>1.75</v>
      </c>
      <c r="G60" s="16">
        <v>38</v>
      </c>
      <c r="H60" s="17">
        <v>10</v>
      </c>
      <c r="I60" s="16">
        <v>35</v>
      </c>
      <c r="J60" s="17">
        <v>3.7</v>
      </c>
      <c r="K60" s="16">
        <v>41</v>
      </c>
      <c r="L60" s="17">
        <v>6.05</v>
      </c>
      <c r="M60" s="16">
        <v>40</v>
      </c>
      <c r="N60" s="25">
        <f t="shared" si="5"/>
        <v>33.5</v>
      </c>
      <c r="O60" s="37">
        <f t="shared" si="6"/>
        <v>54</v>
      </c>
      <c r="P60" s="39" t="str">
        <f t="shared" si="7"/>
        <v>To</v>
      </c>
    </row>
  </sheetData>
  <mergeCells count="2">
    <mergeCell ref="B1:O1"/>
    <mergeCell ref="B2:O2"/>
  </mergeCells>
  <conditionalFormatting sqref="D7:D60">
    <cfRule type="duplicateValues" dxfId="283" priority="3346" stopIfTrue="1"/>
  </conditionalFormatting>
  <conditionalFormatting sqref="E7:E60 G7:G60 I7:I60 K7:K60 M7:M60">
    <cfRule type="cellIs" dxfId="282" priority="123" stopIfTrue="1" operator="equal">
      <formula>6</formula>
    </cfRule>
    <cfRule type="cellIs" dxfId="281" priority="124" stopIfTrue="1" operator="equal">
      <formula>5</formula>
    </cfRule>
    <cfRule type="cellIs" dxfId="280" priority="125" stopIfTrue="1" operator="equal">
      <formula>4</formula>
    </cfRule>
    <cfRule type="cellIs" dxfId="279" priority="126" stopIfTrue="1" operator="equal">
      <formula>1</formula>
    </cfRule>
    <cfRule type="cellIs" dxfId="278" priority="127" stopIfTrue="1" operator="equal">
      <formula>2</formula>
    </cfRule>
    <cfRule type="cellIs" dxfId="277" priority="128" stopIfTrue="1" operator="equal">
      <formula>3</formula>
    </cfRule>
  </conditionalFormatting>
  <conditionalFormatting sqref="F7:F9">
    <cfRule type="duplicateValues" dxfId="276" priority="25" stopIfTrue="1"/>
  </conditionalFormatting>
  <conditionalFormatting sqref="F10:F11">
    <cfRule type="duplicateValues" dxfId="275" priority="26" stopIfTrue="1"/>
  </conditionalFormatting>
  <conditionalFormatting sqref="F12:F13">
    <cfRule type="duplicateValues" dxfId="274" priority="24" stopIfTrue="1"/>
  </conditionalFormatting>
  <conditionalFormatting sqref="F14:F16">
    <cfRule type="duplicateValues" dxfId="273" priority="22" stopIfTrue="1"/>
  </conditionalFormatting>
  <conditionalFormatting sqref="F17:F60">
    <cfRule type="duplicateValues" dxfId="272" priority="3342" stopIfTrue="1"/>
  </conditionalFormatting>
  <conditionalFormatting sqref="H7:H9">
    <cfRule type="duplicateValues" dxfId="271" priority="20" stopIfTrue="1"/>
  </conditionalFormatting>
  <conditionalFormatting sqref="H10:H11">
    <cfRule type="duplicateValues" dxfId="270" priority="21" stopIfTrue="1"/>
  </conditionalFormatting>
  <conditionalFormatting sqref="H12:H13">
    <cfRule type="duplicateValues" dxfId="269" priority="19" stopIfTrue="1"/>
  </conditionalFormatting>
  <conditionalFormatting sqref="H14:H16">
    <cfRule type="duplicateValues" dxfId="268" priority="17" stopIfTrue="1"/>
  </conditionalFormatting>
  <conditionalFormatting sqref="H17:H60">
    <cfRule type="duplicateValues" dxfId="267" priority="3343" stopIfTrue="1"/>
  </conditionalFormatting>
  <conditionalFormatting sqref="J7:J9">
    <cfRule type="duplicateValues" dxfId="266" priority="15" stopIfTrue="1"/>
  </conditionalFormatting>
  <conditionalFormatting sqref="J10:J11">
    <cfRule type="duplicateValues" dxfId="265" priority="16" stopIfTrue="1"/>
  </conditionalFormatting>
  <conditionalFormatting sqref="J12:J13">
    <cfRule type="duplicateValues" dxfId="264" priority="14" stopIfTrue="1"/>
  </conditionalFormatting>
  <conditionalFormatting sqref="J14:J16">
    <cfRule type="duplicateValues" dxfId="263" priority="12" stopIfTrue="1"/>
  </conditionalFormatting>
  <conditionalFormatting sqref="J17:J60">
    <cfRule type="duplicateValues" dxfId="262" priority="3344" stopIfTrue="1"/>
  </conditionalFormatting>
  <conditionalFormatting sqref="L7:L9">
    <cfRule type="duplicateValues" dxfId="261" priority="10" stopIfTrue="1"/>
  </conditionalFormatting>
  <conditionalFormatting sqref="L10:L11">
    <cfRule type="duplicateValues" dxfId="260" priority="11" stopIfTrue="1"/>
  </conditionalFormatting>
  <conditionalFormatting sqref="L12:L13">
    <cfRule type="duplicateValues" dxfId="259" priority="9" stopIfTrue="1"/>
  </conditionalFormatting>
  <conditionalFormatting sqref="L14:L16">
    <cfRule type="duplicateValues" dxfId="258" priority="7" stopIfTrue="1"/>
  </conditionalFormatting>
  <conditionalFormatting sqref="L17:L38 L43:L60">
    <cfRule type="expression" dxfId="257" priority="3384" stopIfTrue="1">
      <formula>AND(COUNTIF($L$17:$L$38, L17)+COUNTIF($L$43:$L$60, L17)&gt;1,NOT(ISBLANK(L17)))</formula>
    </cfRule>
  </conditionalFormatting>
  <conditionalFormatting sqref="L39:L42">
    <cfRule type="duplicateValues" dxfId="256" priority="4" stopIfTrue="1"/>
  </conditionalFormatting>
  <conditionalFormatting sqref="M3:M6 O4:O6">
    <cfRule type="cellIs" dxfId="255" priority="1" stopIfTrue="1" operator="equal">
      <formula>1</formula>
    </cfRule>
    <cfRule type="cellIs" dxfId="254" priority="2" stopIfTrue="1" operator="equal">
      <formula>2</formula>
    </cfRule>
    <cfRule type="cellIs" dxfId="253" priority="3" stopIfTrue="1" operator="equal">
      <formula>3</formula>
    </cfRule>
  </conditionalFormatting>
  <conditionalFormatting sqref="N7:N11">
    <cfRule type="duplicateValues" dxfId="252" priority="129" stopIfTrue="1"/>
    <cfRule type="duplicateValues" dxfId="251" priority="130" stopIfTrue="1"/>
  </conditionalFormatting>
  <conditionalFormatting sqref="N12:N13">
    <cfRule type="duplicateValues" dxfId="250" priority="112" stopIfTrue="1"/>
    <cfRule type="duplicateValues" dxfId="249" priority="113" stopIfTrue="1"/>
  </conditionalFormatting>
  <conditionalFormatting sqref="N14:N60">
    <cfRule type="duplicateValues" dxfId="248" priority="3340" stopIfTrue="1"/>
    <cfRule type="duplicateValues" dxfId="247" priority="3341" stopIfTrue="1"/>
  </conditionalFormatting>
  <conditionalFormatting sqref="O7:O60 M61:M65536">
    <cfRule type="cellIs" dxfId="246" priority="146" stopIfTrue="1" operator="equal">
      <formula>1</formula>
    </cfRule>
    <cfRule type="cellIs" dxfId="245" priority="147" stopIfTrue="1" operator="equal">
      <formula>2</formula>
    </cfRule>
    <cfRule type="cellIs" dxfId="244" priority="148" stopIfTrue="1" operator="equal">
      <formula>3</formula>
    </cfRule>
  </conditionalFormatting>
  <conditionalFormatting sqref="O7:O60">
    <cfRule type="cellIs" dxfId="243" priority="132" stopIfTrue="1" operator="equal">
      <formula>6</formula>
    </cfRule>
    <cfRule type="cellIs" dxfId="242" priority="133" stopIfTrue="1" operator="equal">
      <formula>5</formula>
    </cfRule>
    <cfRule type="cellIs" dxfId="241" priority="134" stopIfTrue="1" operator="equal">
      <formula>4</formula>
    </cfRule>
  </conditionalFormatting>
  <printOptions horizontalCentered="1"/>
  <pageMargins left="0.23622047244094491" right="0.19685039370078741" top="0.39370078740157483" bottom="0.11811023622047245" header="0.11811023622047245" footer="0.11811023622047245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E1EC-CBC2-4349-B9FA-AC77BF469AD0}">
  <sheetPr>
    <pageSetUpPr fitToPage="1"/>
  </sheetPr>
  <dimension ref="A1:AD46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7.796875" defaultRowHeight="14.5" x14ac:dyDescent="0.35"/>
  <cols>
    <col min="1" max="1" width="4.09765625" style="12" customWidth="1"/>
    <col min="2" max="2" width="20.796875" style="12" customWidth="1"/>
    <col min="3" max="3" width="22.3984375" style="12" bestFit="1" customWidth="1"/>
    <col min="4" max="4" width="9" style="13" bestFit="1" customWidth="1"/>
    <col min="5" max="5" width="6.796875" style="12" bestFit="1" customWidth="1"/>
    <col min="6" max="6" width="9.3984375" style="13" bestFit="1" customWidth="1"/>
    <col min="7" max="7" width="7.796875" style="12"/>
    <col min="8" max="8" width="8.09765625" style="13" bestFit="1" customWidth="1"/>
    <col min="9" max="9" width="7.796875" style="12"/>
    <col min="10" max="10" width="8.796875" style="13" bestFit="1" customWidth="1"/>
    <col min="11" max="11" width="7.796875" style="12"/>
    <col min="12" max="12" width="7.296875" style="12" bestFit="1" customWidth="1"/>
    <col min="13" max="13" width="7.796875" style="12"/>
    <col min="14" max="14" width="9.296875" style="14" bestFit="1" customWidth="1"/>
    <col min="15" max="15" width="5.296875" style="14" bestFit="1" customWidth="1"/>
    <col min="16" max="16" width="3.5" style="14" bestFit="1" customWidth="1"/>
    <col min="17" max="17" width="5.796875" style="12" customWidth="1"/>
    <col min="18" max="18" width="8.3984375" style="24" bestFit="1" customWidth="1"/>
    <col min="19" max="16384" width="7.796875" style="12"/>
  </cols>
  <sheetData>
    <row r="1" spans="1:30" s="33" customFormat="1" ht="15.5" x14ac:dyDescent="0.35">
      <c r="B1" s="46" t="str">
        <f>'DEVELOPMENT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33" customFormat="1" ht="15.5" x14ac:dyDescent="0.35">
      <c r="B2" s="46" t="str">
        <f>'DEVELOPMENT 1 10-11'!A2</f>
        <v>14th and 15th March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R2" s="35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4" spans="1:30" x14ac:dyDescent="0.35">
      <c r="B4" s="14" t="s">
        <v>593</v>
      </c>
      <c r="C4" s="14"/>
      <c r="L4" s="13"/>
      <c r="P4" s="36"/>
      <c r="Q4" s="13"/>
    </row>
    <row r="5" spans="1:30" x14ac:dyDescent="0.35">
      <c r="L5" s="13"/>
    </row>
    <row r="6" spans="1:30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30" x14ac:dyDescent="0.35">
      <c r="A7" s="19" t="s">
        <v>360</v>
      </c>
      <c r="B7" s="20" t="s">
        <v>457</v>
      </c>
      <c r="C7" s="20" t="s">
        <v>64</v>
      </c>
      <c r="D7" s="21">
        <v>13.15</v>
      </c>
      <c r="E7" s="20">
        <f>RANK(D7,D$7:D$45)</f>
        <v>5</v>
      </c>
      <c r="F7" s="21">
        <v>11.05</v>
      </c>
      <c r="G7" s="20">
        <v>11</v>
      </c>
      <c r="H7" s="21">
        <v>12.7</v>
      </c>
      <c r="I7" s="20">
        <f>RANK(H7,H$7:H$45)</f>
        <v>1</v>
      </c>
      <c r="J7" s="21">
        <v>12</v>
      </c>
      <c r="K7" s="20">
        <f>RANK(J7,J$7:J$45)</f>
        <v>4</v>
      </c>
      <c r="L7" s="21">
        <v>12.24</v>
      </c>
      <c r="M7" s="20">
        <f>RANK(L7,L$7:L$45)</f>
        <v>2</v>
      </c>
      <c r="N7" s="41">
        <f t="shared" ref="N7:N45" si="0">D7+F7+H7+J7+L7</f>
        <v>61.140000000000008</v>
      </c>
      <c r="O7" s="40">
        <f t="shared" ref="O7:O45" si="1">RANK(N7,N$7:N$45)</f>
        <v>1</v>
      </c>
      <c r="P7" s="42" t="str">
        <f t="shared" ref="P7:P45" si="2">IF(N7&lt;47.5,"To",(IF(N7&lt;55,"At",(IF(N7&lt;60,"Ab","Be")))))</f>
        <v>Be</v>
      </c>
      <c r="Q7" s="22"/>
    </row>
    <row r="8" spans="1:30" x14ac:dyDescent="0.35">
      <c r="A8" s="15" t="s">
        <v>426</v>
      </c>
      <c r="B8" s="16" t="s">
        <v>427</v>
      </c>
      <c r="C8" s="16" t="s">
        <v>56</v>
      </c>
      <c r="D8" s="17">
        <v>12.58</v>
      </c>
      <c r="E8" s="16">
        <v>24</v>
      </c>
      <c r="F8" s="17">
        <v>11.75</v>
      </c>
      <c r="G8" s="16">
        <f>RANK(F8,F$7:F$45)</f>
        <v>3</v>
      </c>
      <c r="H8" s="17">
        <v>12.4</v>
      </c>
      <c r="I8" s="16">
        <v>5</v>
      </c>
      <c r="J8" s="17">
        <v>11.9</v>
      </c>
      <c r="K8" s="16">
        <f>RANK(J8,J$7:J$45)</f>
        <v>5</v>
      </c>
      <c r="L8" s="17">
        <v>12.14</v>
      </c>
      <c r="M8" s="16">
        <v>4</v>
      </c>
      <c r="N8" s="25">
        <f t="shared" si="0"/>
        <v>60.769999999999996</v>
      </c>
      <c r="O8" s="37">
        <f t="shared" si="1"/>
        <v>2</v>
      </c>
      <c r="P8" s="39" t="str">
        <f t="shared" si="2"/>
        <v>Be</v>
      </c>
      <c r="Q8" s="22"/>
    </row>
    <row r="9" spans="1:30" x14ac:dyDescent="0.35">
      <c r="A9" s="15" t="s">
        <v>422</v>
      </c>
      <c r="B9" s="16" t="s">
        <v>423</v>
      </c>
      <c r="C9" s="16" t="s">
        <v>56</v>
      </c>
      <c r="D9" s="17">
        <v>12.85</v>
      </c>
      <c r="E9" s="16">
        <v>13</v>
      </c>
      <c r="F9" s="17">
        <v>12.4</v>
      </c>
      <c r="G9" s="16">
        <f>RANK(F9,F$7:F$45)</f>
        <v>1</v>
      </c>
      <c r="H9" s="17">
        <v>12.034000000000001</v>
      </c>
      <c r="I9" s="16">
        <v>9</v>
      </c>
      <c r="J9" s="17">
        <v>12.27</v>
      </c>
      <c r="K9" s="16">
        <f>RANK(J9,J$7:J$45)</f>
        <v>2</v>
      </c>
      <c r="L9" s="17">
        <v>11.17</v>
      </c>
      <c r="M9" s="16">
        <v>18</v>
      </c>
      <c r="N9" s="25">
        <f t="shared" si="0"/>
        <v>60.724000000000004</v>
      </c>
      <c r="O9" s="37">
        <f t="shared" si="1"/>
        <v>3</v>
      </c>
      <c r="P9" s="39" t="str">
        <f t="shared" si="2"/>
        <v>Be</v>
      </c>
      <c r="Q9" s="22"/>
    </row>
    <row r="10" spans="1:30" x14ac:dyDescent="0.35">
      <c r="A10" s="15" t="s">
        <v>272</v>
      </c>
      <c r="B10" s="16" t="s">
        <v>414</v>
      </c>
      <c r="C10" s="16" t="s">
        <v>37</v>
      </c>
      <c r="D10" s="17">
        <v>13.4</v>
      </c>
      <c r="E10" s="16">
        <f>RANK(D10,D$7:D$45)</f>
        <v>1</v>
      </c>
      <c r="F10" s="17">
        <v>11.45</v>
      </c>
      <c r="G10" s="16">
        <v>6</v>
      </c>
      <c r="H10" s="17">
        <v>12.6</v>
      </c>
      <c r="I10" s="16">
        <v>3</v>
      </c>
      <c r="J10" s="17">
        <v>11.87</v>
      </c>
      <c r="K10" s="16">
        <v>6</v>
      </c>
      <c r="L10" s="17">
        <v>11.37</v>
      </c>
      <c r="M10" s="16">
        <v>14</v>
      </c>
      <c r="N10" s="25">
        <f t="shared" si="0"/>
        <v>60.69</v>
      </c>
      <c r="O10" s="37">
        <f t="shared" si="1"/>
        <v>4</v>
      </c>
      <c r="P10" s="39" t="str">
        <f t="shared" si="2"/>
        <v>Be</v>
      </c>
      <c r="Q10" s="22"/>
    </row>
    <row r="11" spans="1:30" x14ac:dyDescent="0.35">
      <c r="A11" s="15">
        <v>29</v>
      </c>
      <c r="B11" s="16" t="s">
        <v>447</v>
      </c>
      <c r="C11" s="16" t="s">
        <v>51</v>
      </c>
      <c r="D11" s="17">
        <v>12.59</v>
      </c>
      <c r="E11" s="16">
        <v>23</v>
      </c>
      <c r="F11" s="17">
        <v>10.65</v>
      </c>
      <c r="G11" s="16">
        <v>15</v>
      </c>
      <c r="H11" s="17">
        <v>12.634</v>
      </c>
      <c r="I11" s="16">
        <f>RANK(H11,H$7:H$45)</f>
        <v>2</v>
      </c>
      <c r="J11" s="17">
        <v>12.4</v>
      </c>
      <c r="K11" s="16">
        <f>RANK(J11,J$7:J$45)</f>
        <v>1</v>
      </c>
      <c r="L11" s="17">
        <v>12.34</v>
      </c>
      <c r="M11" s="16">
        <f>RANK(L11,L$7:L$45)</f>
        <v>1</v>
      </c>
      <c r="N11" s="25">
        <f t="shared" si="0"/>
        <v>60.614000000000004</v>
      </c>
      <c r="O11" s="37">
        <f t="shared" si="1"/>
        <v>5</v>
      </c>
      <c r="P11" s="39" t="str">
        <f t="shared" si="2"/>
        <v>Be</v>
      </c>
      <c r="Q11" s="22"/>
    </row>
    <row r="12" spans="1:30" x14ac:dyDescent="0.35">
      <c r="A12" s="15" t="s">
        <v>275</v>
      </c>
      <c r="B12" s="16" t="s">
        <v>417</v>
      </c>
      <c r="C12" s="16" t="s">
        <v>42</v>
      </c>
      <c r="D12" s="17">
        <v>12.85</v>
      </c>
      <c r="E12" s="16">
        <v>13</v>
      </c>
      <c r="F12" s="17">
        <v>11.65</v>
      </c>
      <c r="G12" s="16">
        <f>RANK(F12,F$7:F$45)</f>
        <v>4</v>
      </c>
      <c r="H12" s="17">
        <v>11.9</v>
      </c>
      <c r="I12" s="16">
        <v>13</v>
      </c>
      <c r="J12" s="17">
        <v>11.64</v>
      </c>
      <c r="K12" s="16">
        <v>10</v>
      </c>
      <c r="L12" s="17">
        <v>12</v>
      </c>
      <c r="M12" s="16">
        <v>6</v>
      </c>
      <c r="N12" s="25">
        <f t="shared" si="0"/>
        <v>60.04</v>
      </c>
      <c r="O12" s="37">
        <f t="shared" si="1"/>
        <v>6</v>
      </c>
      <c r="P12" s="39" t="str">
        <f t="shared" si="2"/>
        <v>Be</v>
      </c>
      <c r="Q12" s="22"/>
    </row>
    <row r="13" spans="1:30" x14ac:dyDescent="0.35">
      <c r="A13" s="15" t="s">
        <v>428</v>
      </c>
      <c r="B13" s="16" t="s">
        <v>429</v>
      </c>
      <c r="C13" s="16" t="s">
        <v>56</v>
      </c>
      <c r="D13" s="17">
        <v>13</v>
      </c>
      <c r="E13" s="16">
        <f>RANK(D13,D$7:D$45)</f>
        <v>7</v>
      </c>
      <c r="F13" s="17">
        <v>11.5</v>
      </c>
      <c r="G13" s="16">
        <f>RANK(F13,F$7:F$45)</f>
        <v>5</v>
      </c>
      <c r="H13" s="17">
        <v>11.834</v>
      </c>
      <c r="I13" s="16">
        <v>15</v>
      </c>
      <c r="J13" s="17">
        <v>11.3</v>
      </c>
      <c r="K13" s="16">
        <v>16</v>
      </c>
      <c r="L13" s="17">
        <v>12.07</v>
      </c>
      <c r="M13" s="16">
        <v>5</v>
      </c>
      <c r="N13" s="25">
        <f t="shared" si="0"/>
        <v>59.704000000000001</v>
      </c>
      <c r="O13" s="37">
        <f t="shared" si="1"/>
        <v>7</v>
      </c>
      <c r="P13" s="39" t="str">
        <f t="shared" si="2"/>
        <v>Ab</v>
      </c>
      <c r="Q13" s="22"/>
    </row>
    <row r="14" spans="1:30" x14ac:dyDescent="0.35">
      <c r="A14" s="15">
        <v>14</v>
      </c>
      <c r="B14" s="16" t="s">
        <v>431</v>
      </c>
      <c r="C14" s="16" t="s">
        <v>59</v>
      </c>
      <c r="D14" s="17">
        <v>12.78</v>
      </c>
      <c r="E14" s="16">
        <v>17</v>
      </c>
      <c r="F14" s="17">
        <v>11.4</v>
      </c>
      <c r="G14" s="16">
        <v>7</v>
      </c>
      <c r="H14" s="17">
        <v>12.266999999999999</v>
      </c>
      <c r="I14" s="16">
        <v>7</v>
      </c>
      <c r="J14" s="17">
        <v>11.3</v>
      </c>
      <c r="K14" s="16">
        <v>16</v>
      </c>
      <c r="L14" s="17">
        <v>11.67</v>
      </c>
      <c r="M14" s="16">
        <v>12</v>
      </c>
      <c r="N14" s="25">
        <f t="shared" si="0"/>
        <v>59.417000000000002</v>
      </c>
      <c r="O14" s="37">
        <f t="shared" si="1"/>
        <v>8</v>
      </c>
      <c r="P14" s="39" t="str">
        <f t="shared" si="2"/>
        <v>Ab</v>
      </c>
      <c r="Q14" s="22"/>
    </row>
    <row r="15" spans="1:30" x14ac:dyDescent="0.35">
      <c r="A15" s="15" t="s">
        <v>415</v>
      </c>
      <c r="B15" s="16" t="s">
        <v>416</v>
      </c>
      <c r="C15" s="16" t="s">
        <v>42</v>
      </c>
      <c r="D15" s="17">
        <v>13</v>
      </c>
      <c r="E15" s="16">
        <f>RANK(D15,D$7:D$45)</f>
        <v>7</v>
      </c>
      <c r="F15" s="17">
        <v>11.5</v>
      </c>
      <c r="G15" s="16">
        <f>RANK(F15,F$7:F$45)</f>
        <v>5</v>
      </c>
      <c r="H15" s="17">
        <v>11.933999999999999</v>
      </c>
      <c r="I15" s="16">
        <v>12</v>
      </c>
      <c r="J15" s="17">
        <v>11.2</v>
      </c>
      <c r="K15" s="16">
        <v>17</v>
      </c>
      <c r="L15" s="17">
        <v>11.67</v>
      </c>
      <c r="M15" s="16">
        <v>12</v>
      </c>
      <c r="N15" s="25">
        <f t="shared" si="0"/>
        <v>59.304000000000002</v>
      </c>
      <c r="O15" s="37">
        <f t="shared" si="1"/>
        <v>9</v>
      </c>
      <c r="P15" s="39" t="str">
        <f t="shared" si="2"/>
        <v>Ab</v>
      </c>
      <c r="Q15" s="22"/>
    </row>
    <row r="16" spans="1:30" x14ac:dyDescent="0.35">
      <c r="A16" s="15" t="s">
        <v>294</v>
      </c>
      <c r="B16" s="16" t="s">
        <v>432</v>
      </c>
      <c r="C16" s="16" t="s">
        <v>186</v>
      </c>
      <c r="D16" s="17">
        <v>12.78</v>
      </c>
      <c r="E16" s="16">
        <v>17</v>
      </c>
      <c r="F16" s="17">
        <v>11.3</v>
      </c>
      <c r="G16" s="16">
        <v>8</v>
      </c>
      <c r="H16" s="17">
        <v>12.034000000000001</v>
      </c>
      <c r="I16" s="16">
        <v>9</v>
      </c>
      <c r="J16" s="17">
        <v>10.9</v>
      </c>
      <c r="K16" s="16">
        <v>22</v>
      </c>
      <c r="L16" s="17">
        <v>12.24</v>
      </c>
      <c r="M16" s="16">
        <f>RANK(L16,L$7:L$45)</f>
        <v>2</v>
      </c>
      <c r="N16" s="25">
        <f t="shared" si="0"/>
        <v>59.253999999999998</v>
      </c>
      <c r="O16" s="37">
        <f t="shared" si="1"/>
        <v>10</v>
      </c>
      <c r="P16" s="39" t="str">
        <f t="shared" si="2"/>
        <v>Ab</v>
      </c>
      <c r="Q16" s="22"/>
    </row>
    <row r="17" spans="1:17" x14ac:dyDescent="0.35">
      <c r="A17" s="15" t="s">
        <v>285</v>
      </c>
      <c r="B17" s="16" t="s">
        <v>421</v>
      </c>
      <c r="C17" s="16" t="s">
        <v>42</v>
      </c>
      <c r="D17" s="17">
        <v>13.25</v>
      </c>
      <c r="E17" s="16">
        <f>RANK(D17,D$7:D$45)</f>
        <v>3</v>
      </c>
      <c r="F17" s="17">
        <v>11.15</v>
      </c>
      <c r="G17" s="16">
        <v>10</v>
      </c>
      <c r="H17" s="17">
        <v>12.334</v>
      </c>
      <c r="I17" s="16">
        <v>6</v>
      </c>
      <c r="J17" s="17">
        <v>11.74</v>
      </c>
      <c r="K17" s="16">
        <v>8</v>
      </c>
      <c r="L17" s="17">
        <v>10.74</v>
      </c>
      <c r="M17" s="16">
        <v>24</v>
      </c>
      <c r="N17" s="25">
        <f t="shared" si="0"/>
        <v>59.213999999999999</v>
      </c>
      <c r="O17" s="37">
        <f t="shared" si="1"/>
        <v>11</v>
      </c>
      <c r="P17" s="39" t="str">
        <f t="shared" si="2"/>
        <v>Ab</v>
      </c>
      <c r="Q17" s="22"/>
    </row>
    <row r="18" spans="1:17" x14ac:dyDescent="0.35">
      <c r="A18" s="15" t="s">
        <v>283</v>
      </c>
      <c r="B18" s="16" t="s">
        <v>420</v>
      </c>
      <c r="C18" s="16" t="s">
        <v>90</v>
      </c>
      <c r="D18" s="17">
        <v>12.95</v>
      </c>
      <c r="E18" s="16">
        <v>8</v>
      </c>
      <c r="F18" s="17">
        <v>11.4</v>
      </c>
      <c r="G18" s="16">
        <v>7</v>
      </c>
      <c r="H18" s="17">
        <v>12.234</v>
      </c>
      <c r="I18" s="16">
        <v>8</v>
      </c>
      <c r="J18" s="17">
        <v>11.77</v>
      </c>
      <c r="K18" s="16">
        <v>7</v>
      </c>
      <c r="L18" s="17">
        <v>10.77</v>
      </c>
      <c r="M18" s="16">
        <v>23</v>
      </c>
      <c r="N18" s="25">
        <f t="shared" si="0"/>
        <v>59.123999999999995</v>
      </c>
      <c r="O18" s="37">
        <f t="shared" si="1"/>
        <v>12</v>
      </c>
      <c r="P18" s="39" t="str">
        <f t="shared" si="2"/>
        <v>Ab</v>
      </c>
      <c r="Q18" s="22"/>
    </row>
    <row r="19" spans="1:17" x14ac:dyDescent="0.35">
      <c r="A19" s="15" t="s">
        <v>354</v>
      </c>
      <c r="B19" s="16" t="s">
        <v>454</v>
      </c>
      <c r="C19" s="16" t="s">
        <v>76</v>
      </c>
      <c r="D19" s="17">
        <v>12.84</v>
      </c>
      <c r="E19" s="16">
        <v>14</v>
      </c>
      <c r="F19" s="17">
        <v>11</v>
      </c>
      <c r="G19" s="16">
        <v>12</v>
      </c>
      <c r="H19" s="17">
        <v>11.8</v>
      </c>
      <c r="I19" s="16">
        <v>16</v>
      </c>
      <c r="J19" s="17">
        <v>11.47</v>
      </c>
      <c r="K19" s="16">
        <v>14</v>
      </c>
      <c r="L19" s="17">
        <v>11.94</v>
      </c>
      <c r="M19" s="16">
        <v>7</v>
      </c>
      <c r="N19" s="25">
        <f t="shared" si="0"/>
        <v>59.05</v>
      </c>
      <c r="O19" s="37">
        <f t="shared" si="1"/>
        <v>13</v>
      </c>
      <c r="P19" s="39" t="str">
        <f t="shared" si="2"/>
        <v>Ab</v>
      </c>
      <c r="Q19" s="22"/>
    </row>
    <row r="20" spans="1:17" x14ac:dyDescent="0.35">
      <c r="A20" s="19" t="s">
        <v>364</v>
      </c>
      <c r="B20" s="20" t="s">
        <v>462</v>
      </c>
      <c r="C20" s="20" t="s">
        <v>64</v>
      </c>
      <c r="D20" s="21">
        <v>12.89</v>
      </c>
      <c r="E20" s="20">
        <v>11</v>
      </c>
      <c r="F20" s="21">
        <v>9.6999999999999993</v>
      </c>
      <c r="G20" s="20">
        <v>23</v>
      </c>
      <c r="H20" s="21">
        <v>12.634</v>
      </c>
      <c r="I20" s="20">
        <f>RANK(H20,H$7:H$45)</f>
        <v>2</v>
      </c>
      <c r="J20" s="21">
        <v>11.9</v>
      </c>
      <c r="K20" s="20">
        <f>RANK(J20,J$7:J$45)</f>
        <v>5</v>
      </c>
      <c r="L20" s="21">
        <v>11.24</v>
      </c>
      <c r="M20" s="20">
        <v>17</v>
      </c>
      <c r="N20" s="41">
        <f t="shared" si="0"/>
        <v>58.364000000000004</v>
      </c>
      <c r="O20" s="40">
        <f t="shared" si="1"/>
        <v>14</v>
      </c>
      <c r="P20" s="42" t="str">
        <f t="shared" si="2"/>
        <v>Ab</v>
      </c>
      <c r="Q20" s="22"/>
    </row>
    <row r="21" spans="1:17" x14ac:dyDescent="0.35">
      <c r="A21" s="15" t="s">
        <v>347</v>
      </c>
      <c r="B21" s="16" t="s">
        <v>443</v>
      </c>
      <c r="C21" s="16" t="s">
        <v>136</v>
      </c>
      <c r="D21" s="17">
        <v>12.95</v>
      </c>
      <c r="E21" s="16">
        <v>8</v>
      </c>
      <c r="F21" s="17">
        <v>9.85</v>
      </c>
      <c r="G21" s="16">
        <v>20</v>
      </c>
      <c r="H21" s="17">
        <v>12.4</v>
      </c>
      <c r="I21" s="16">
        <v>5</v>
      </c>
      <c r="J21" s="17">
        <v>11.67</v>
      </c>
      <c r="K21" s="16">
        <v>9</v>
      </c>
      <c r="L21" s="17">
        <v>11.27</v>
      </c>
      <c r="M21" s="16">
        <v>16</v>
      </c>
      <c r="N21" s="25">
        <f t="shared" si="0"/>
        <v>58.14</v>
      </c>
      <c r="O21" s="37">
        <f t="shared" si="1"/>
        <v>15</v>
      </c>
      <c r="P21" s="39" t="str">
        <f t="shared" si="2"/>
        <v>Ab</v>
      </c>
      <c r="Q21" s="22"/>
    </row>
    <row r="22" spans="1:17" x14ac:dyDescent="0.35">
      <c r="A22" s="15" t="s">
        <v>344</v>
      </c>
      <c r="B22" s="16" t="s">
        <v>437</v>
      </c>
      <c r="C22" s="16" t="s">
        <v>105</v>
      </c>
      <c r="D22" s="17">
        <v>12.59</v>
      </c>
      <c r="E22" s="16">
        <v>23</v>
      </c>
      <c r="F22" s="17">
        <v>10.85</v>
      </c>
      <c r="G22" s="16">
        <v>14</v>
      </c>
      <c r="H22" s="17">
        <v>11.834</v>
      </c>
      <c r="I22" s="16">
        <v>15</v>
      </c>
      <c r="J22" s="17">
        <v>11.64</v>
      </c>
      <c r="K22" s="16">
        <v>10</v>
      </c>
      <c r="L22" s="17">
        <v>11.14</v>
      </c>
      <c r="M22" s="16">
        <v>19</v>
      </c>
      <c r="N22" s="25">
        <f t="shared" si="0"/>
        <v>58.054000000000002</v>
      </c>
      <c r="O22" s="37">
        <f t="shared" si="1"/>
        <v>16</v>
      </c>
      <c r="P22" s="39" t="str">
        <f t="shared" si="2"/>
        <v>Ab</v>
      </c>
      <c r="Q22" s="22"/>
    </row>
    <row r="23" spans="1:17" x14ac:dyDescent="0.35">
      <c r="A23" s="15" t="s">
        <v>424</v>
      </c>
      <c r="B23" s="16" t="s">
        <v>425</v>
      </c>
      <c r="C23" s="16" t="s">
        <v>56</v>
      </c>
      <c r="D23" s="17">
        <v>12.69</v>
      </c>
      <c r="E23" s="16">
        <v>21</v>
      </c>
      <c r="F23" s="17">
        <v>11.25</v>
      </c>
      <c r="G23" s="16">
        <v>9</v>
      </c>
      <c r="H23" s="17">
        <v>12.334</v>
      </c>
      <c r="I23" s="16">
        <v>6</v>
      </c>
      <c r="J23" s="17">
        <v>12.17</v>
      </c>
      <c r="K23" s="16">
        <f>RANK(J23,J$7:J$45)</f>
        <v>3</v>
      </c>
      <c r="L23" s="17">
        <v>9.4</v>
      </c>
      <c r="M23" s="16">
        <v>32</v>
      </c>
      <c r="N23" s="25">
        <f t="shared" si="0"/>
        <v>57.844000000000001</v>
      </c>
      <c r="O23" s="37">
        <f t="shared" si="1"/>
        <v>17</v>
      </c>
      <c r="P23" s="39" t="str">
        <f t="shared" si="2"/>
        <v>Ab</v>
      </c>
      <c r="Q23" s="22"/>
    </row>
    <row r="24" spans="1:17" x14ac:dyDescent="0.35">
      <c r="A24" s="15" t="s">
        <v>358</v>
      </c>
      <c r="B24" s="16" t="s">
        <v>456</v>
      </c>
      <c r="C24" s="16" t="s">
        <v>76</v>
      </c>
      <c r="D24" s="17">
        <v>13.1</v>
      </c>
      <c r="E24" s="16">
        <f>RANK(D24,D$7:D$45)</f>
        <v>6</v>
      </c>
      <c r="F24" s="17">
        <v>9.75</v>
      </c>
      <c r="G24" s="16">
        <v>22</v>
      </c>
      <c r="H24" s="17">
        <v>12</v>
      </c>
      <c r="I24" s="16">
        <v>10</v>
      </c>
      <c r="J24" s="17">
        <v>11</v>
      </c>
      <c r="K24" s="16">
        <v>20</v>
      </c>
      <c r="L24" s="17">
        <v>11.77</v>
      </c>
      <c r="M24" s="16">
        <v>11</v>
      </c>
      <c r="N24" s="25">
        <f t="shared" si="0"/>
        <v>57.620000000000005</v>
      </c>
      <c r="O24" s="37">
        <f t="shared" si="1"/>
        <v>18</v>
      </c>
      <c r="P24" s="39" t="str">
        <f t="shared" si="2"/>
        <v>Ab</v>
      </c>
      <c r="Q24" s="22"/>
    </row>
    <row r="25" spans="1:17" x14ac:dyDescent="0.35">
      <c r="A25" s="15" t="s">
        <v>296</v>
      </c>
      <c r="B25" s="16" t="s">
        <v>433</v>
      </c>
      <c r="C25" s="16" t="s">
        <v>56</v>
      </c>
      <c r="D25" s="17">
        <v>12.88</v>
      </c>
      <c r="E25" s="16">
        <v>12</v>
      </c>
      <c r="F25" s="17">
        <v>11.85</v>
      </c>
      <c r="G25" s="16">
        <f>RANK(F25,F$7:F$45)</f>
        <v>2</v>
      </c>
      <c r="H25" s="17">
        <v>11.667</v>
      </c>
      <c r="I25" s="16">
        <v>17</v>
      </c>
      <c r="J25" s="17">
        <v>8.74</v>
      </c>
      <c r="K25" s="16">
        <v>32</v>
      </c>
      <c r="L25" s="17">
        <v>11.8</v>
      </c>
      <c r="M25" s="16">
        <v>10</v>
      </c>
      <c r="N25" s="25">
        <f t="shared" si="0"/>
        <v>56.936999999999998</v>
      </c>
      <c r="O25" s="37">
        <f t="shared" si="1"/>
        <v>19</v>
      </c>
      <c r="P25" s="39" t="str">
        <f t="shared" si="2"/>
        <v>Ab</v>
      </c>
      <c r="Q25" s="22"/>
    </row>
    <row r="26" spans="1:17" x14ac:dyDescent="0.35">
      <c r="A26" s="15" t="s">
        <v>310</v>
      </c>
      <c r="B26" s="16" t="s">
        <v>445</v>
      </c>
      <c r="C26" s="16" t="s">
        <v>136</v>
      </c>
      <c r="D26" s="17">
        <v>12.65</v>
      </c>
      <c r="E26" s="16">
        <v>22</v>
      </c>
      <c r="F26" s="17">
        <v>9.4499999999999993</v>
      </c>
      <c r="G26" s="16">
        <v>24</v>
      </c>
      <c r="H26" s="17">
        <v>11.967000000000001</v>
      </c>
      <c r="I26" s="16">
        <v>11</v>
      </c>
      <c r="J26" s="17">
        <v>10.9</v>
      </c>
      <c r="K26" s="16">
        <v>22</v>
      </c>
      <c r="L26" s="17">
        <v>11.87</v>
      </c>
      <c r="M26" s="16">
        <v>8</v>
      </c>
      <c r="N26" s="25">
        <f t="shared" si="0"/>
        <v>56.836999999999996</v>
      </c>
      <c r="O26" s="37">
        <f t="shared" si="1"/>
        <v>20</v>
      </c>
      <c r="P26" s="39" t="str">
        <f t="shared" si="2"/>
        <v>Ab</v>
      </c>
      <c r="Q26" s="22"/>
    </row>
    <row r="27" spans="1:17" x14ac:dyDescent="0.35">
      <c r="A27" s="15" t="s">
        <v>356</v>
      </c>
      <c r="B27" s="16" t="s">
        <v>455</v>
      </c>
      <c r="C27" s="16" t="s">
        <v>76</v>
      </c>
      <c r="D27" s="17">
        <v>12.79</v>
      </c>
      <c r="E27" s="16">
        <v>16</v>
      </c>
      <c r="F27" s="17">
        <v>10</v>
      </c>
      <c r="G27" s="16">
        <v>18</v>
      </c>
      <c r="H27" s="17">
        <v>11.867000000000001</v>
      </c>
      <c r="I27" s="16">
        <v>14</v>
      </c>
      <c r="J27" s="17">
        <v>11.6</v>
      </c>
      <c r="K27" s="16">
        <v>11</v>
      </c>
      <c r="L27" s="17">
        <v>10.1</v>
      </c>
      <c r="M27" s="16">
        <v>26</v>
      </c>
      <c r="N27" s="25">
        <f t="shared" si="0"/>
        <v>56.356999999999999</v>
      </c>
      <c r="O27" s="37">
        <f t="shared" si="1"/>
        <v>21</v>
      </c>
      <c r="P27" s="39" t="str">
        <f t="shared" si="2"/>
        <v>Ab</v>
      </c>
      <c r="Q27" s="22"/>
    </row>
    <row r="28" spans="1:17" x14ac:dyDescent="0.35">
      <c r="A28" s="19" t="s">
        <v>460</v>
      </c>
      <c r="B28" s="20" t="s">
        <v>461</v>
      </c>
      <c r="C28" s="20" t="s">
        <v>64</v>
      </c>
      <c r="D28" s="21">
        <v>12.35</v>
      </c>
      <c r="E28" s="20">
        <v>28</v>
      </c>
      <c r="F28" s="21">
        <v>9.85</v>
      </c>
      <c r="G28" s="20">
        <v>20</v>
      </c>
      <c r="H28" s="21">
        <v>12.234</v>
      </c>
      <c r="I28" s="20">
        <v>8</v>
      </c>
      <c r="J28" s="21">
        <v>11.1</v>
      </c>
      <c r="K28" s="20">
        <v>18</v>
      </c>
      <c r="L28" s="21">
        <v>10.8</v>
      </c>
      <c r="M28" s="20">
        <v>22</v>
      </c>
      <c r="N28" s="41">
        <f t="shared" si="0"/>
        <v>56.334000000000003</v>
      </c>
      <c r="O28" s="40">
        <f t="shared" si="1"/>
        <v>22</v>
      </c>
      <c r="P28" s="42" t="str">
        <f t="shared" si="2"/>
        <v>Ab</v>
      </c>
      <c r="Q28" s="22"/>
    </row>
    <row r="29" spans="1:17" x14ac:dyDescent="0.35">
      <c r="A29" s="15" t="s">
        <v>450</v>
      </c>
      <c r="B29" s="16" t="s">
        <v>451</v>
      </c>
      <c r="C29" s="16" t="s">
        <v>51</v>
      </c>
      <c r="D29" s="17">
        <v>12.89</v>
      </c>
      <c r="E29" s="16">
        <v>11</v>
      </c>
      <c r="F29" s="17">
        <v>9.8000000000000007</v>
      </c>
      <c r="G29" s="16">
        <v>21</v>
      </c>
      <c r="H29" s="17">
        <v>11.933999999999999</v>
      </c>
      <c r="I29" s="16">
        <v>12</v>
      </c>
      <c r="J29" s="17">
        <v>11.47</v>
      </c>
      <c r="K29" s="16">
        <v>14</v>
      </c>
      <c r="L29" s="17">
        <v>9.8699999999999992</v>
      </c>
      <c r="M29" s="16">
        <v>28</v>
      </c>
      <c r="N29" s="25">
        <f t="shared" si="0"/>
        <v>55.963999999999999</v>
      </c>
      <c r="O29" s="37">
        <f t="shared" si="1"/>
        <v>23</v>
      </c>
      <c r="P29" s="39" t="str">
        <f t="shared" si="2"/>
        <v>Ab</v>
      </c>
      <c r="Q29" s="22"/>
    </row>
    <row r="30" spans="1:17" x14ac:dyDescent="0.35">
      <c r="A30" s="15" t="s">
        <v>305</v>
      </c>
      <c r="B30" s="16" t="s">
        <v>441</v>
      </c>
      <c r="C30" s="16" t="s">
        <v>105</v>
      </c>
      <c r="D30" s="17">
        <v>12.39</v>
      </c>
      <c r="E30" s="16">
        <v>27</v>
      </c>
      <c r="F30" s="17">
        <v>9.15</v>
      </c>
      <c r="G30" s="16">
        <v>26</v>
      </c>
      <c r="H30" s="17">
        <v>11.433999999999999</v>
      </c>
      <c r="I30" s="16">
        <v>18</v>
      </c>
      <c r="J30" s="17">
        <v>10.94</v>
      </c>
      <c r="K30" s="16">
        <v>21</v>
      </c>
      <c r="L30" s="17">
        <v>11.84</v>
      </c>
      <c r="M30" s="16">
        <v>9</v>
      </c>
      <c r="N30" s="25">
        <f t="shared" si="0"/>
        <v>55.753999999999991</v>
      </c>
      <c r="O30" s="37">
        <f t="shared" si="1"/>
        <v>24</v>
      </c>
      <c r="P30" s="39" t="str">
        <f t="shared" si="2"/>
        <v>Ab</v>
      </c>
      <c r="Q30" s="22"/>
    </row>
    <row r="31" spans="1:17" x14ac:dyDescent="0.35">
      <c r="A31" s="15" t="s">
        <v>452</v>
      </c>
      <c r="B31" s="16" t="s">
        <v>453</v>
      </c>
      <c r="C31" s="16" t="s">
        <v>51</v>
      </c>
      <c r="D31" s="17">
        <v>12.45</v>
      </c>
      <c r="E31" s="16">
        <v>26</v>
      </c>
      <c r="F31" s="17">
        <v>8.25</v>
      </c>
      <c r="G31" s="16">
        <v>30</v>
      </c>
      <c r="H31" s="17">
        <v>11.266999999999999</v>
      </c>
      <c r="I31" s="16">
        <v>21</v>
      </c>
      <c r="J31" s="17">
        <v>11.57</v>
      </c>
      <c r="K31" s="16">
        <v>12</v>
      </c>
      <c r="L31" s="17">
        <v>12.17</v>
      </c>
      <c r="M31" s="16">
        <v>3</v>
      </c>
      <c r="N31" s="25">
        <f t="shared" si="0"/>
        <v>55.707000000000001</v>
      </c>
      <c r="O31" s="37">
        <f t="shared" si="1"/>
        <v>25</v>
      </c>
      <c r="P31" s="39" t="str">
        <f t="shared" si="2"/>
        <v>Ab</v>
      </c>
      <c r="Q31" s="22"/>
    </row>
    <row r="32" spans="1:17" x14ac:dyDescent="0.35">
      <c r="A32" s="15" t="s">
        <v>346</v>
      </c>
      <c r="B32" s="16" t="s">
        <v>442</v>
      </c>
      <c r="C32" s="16" t="s">
        <v>241</v>
      </c>
      <c r="D32" s="17">
        <v>13.29</v>
      </c>
      <c r="E32" s="16">
        <f>RANK(D32,D$7:D$45)</f>
        <v>2</v>
      </c>
      <c r="F32" s="17">
        <v>10.95</v>
      </c>
      <c r="G32" s="16">
        <v>13</v>
      </c>
      <c r="H32" s="17">
        <v>8.9670000000000005</v>
      </c>
      <c r="I32" s="16">
        <v>29</v>
      </c>
      <c r="J32" s="17">
        <v>11.5</v>
      </c>
      <c r="K32" s="16">
        <v>13</v>
      </c>
      <c r="L32" s="17">
        <v>10.97</v>
      </c>
      <c r="M32" s="16">
        <v>21</v>
      </c>
      <c r="N32" s="25">
        <f t="shared" si="0"/>
        <v>55.677</v>
      </c>
      <c r="O32" s="37">
        <f t="shared" si="1"/>
        <v>26</v>
      </c>
      <c r="P32" s="39" t="str">
        <f t="shared" si="2"/>
        <v>Ab</v>
      </c>
      <c r="Q32" s="22"/>
    </row>
    <row r="33" spans="1:18" x14ac:dyDescent="0.35">
      <c r="A33" s="19" t="s">
        <v>458</v>
      </c>
      <c r="B33" s="20" t="s">
        <v>459</v>
      </c>
      <c r="C33" s="20" t="s">
        <v>64</v>
      </c>
      <c r="D33" s="21">
        <v>12.8</v>
      </c>
      <c r="E33" s="20">
        <v>15</v>
      </c>
      <c r="F33" s="21">
        <v>10.050000000000001</v>
      </c>
      <c r="G33" s="20">
        <v>17</v>
      </c>
      <c r="H33" s="21">
        <v>11.334</v>
      </c>
      <c r="I33" s="20">
        <v>19</v>
      </c>
      <c r="J33" s="21">
        <v>10.94</v>
      </c>
      <c r="K33" s="20">
        <v>21</v>
      </c>
      <c r="L33" s="21">
        <v>10.5</v>
      </c>
      <c r="M33" s="20">
        <v>25</v>
      </c>
      <c r="N33" s="41">
        <f t="shared" si="0"/>
        <v>55.623999999999995</v>
      </c>
      <c r="O33" s="40">
        <f t="shared" si="1"/>
        <v>27</v>
      </c>
      <c r="P33" s="42" t="str">
        <f t="shared" si="2"/>
        <v>Ab</v>
      </c>
      <c r="Q33" s="22"/>
    </row>
    <row r="34" spans="1:18" x14ac:dyDescent="0.35">
      <c r="A34" s="15">
        <v>13</v>
      </c>
      <c r="B34" s="16" t="s">
        <v>430</v>
      </c>
      <c r="C34" s="16" t="s">
        <v>59</v>
      </c>
      <c r="D34" s="17">
        <v>13.2</v>
      </c>
      <c r="E34" s="16">
        <f>RANK(D34,D$7:D$45)</f>
        <v>4</v>
      </c>
      <c r="F34" s="17">
        <v>10.199999999999999</v>
      </c>
      <c r="G34" s="16">
        <v>16</v>
      </c>
      <c r="H34" s="17">
        <v>11.9</v>
      </c>
      <c r="I34" s="16">
        <v>13</v>
      </c>
      <c r="J34" s="17">
        <v>10.37</v>
      </c>
      <c r="K34" s="16">
        <v>26</v>
      </c>
      <c r="L34" s="17">
        <v>9.84</v>
      </c>
      <c r="M34" s="16">
        <v>29</v>
      </c>
      <c r="N34" s="25">
        <f t="shared" si="0"/>
        <v>55.509999999999991</v>
      </c>
      <c r="O34" s="37">
        <f t="shared" si="1"/>
        <v>28</v>
      </c>
      <c r="P34" s="39" t="str">
        <f t="shared" si="2"/>
        <v>Ab</v>
      </c>
      <c r="Q34" s="22"/>
    </row>
    <row r="35" spans="1:18" x14ac:dyDescent="0.35">
      <c r="A35" s="15" t="s">
        <v>348</v>
      </c>
      <c r="B35" s="16" t="s">
        <v>444</v>
      </c>
      <c r="C35" s="16" t="s">
        <v>136</v>
      </c>
      <c r="D35" s="17">
        <v>12.85</v>
      </c>
      <c r="E35" s="16">
        <v>13</v>
      </c>
      <c r="F35" s="17">
        <v>9.3000000000000007</v>
      </c>
      <c r="G35" s="16">
        <v>25</v>
      </c>
      <c r="H35" s="17">
        <v>12.467000000000001</v>
      </c>
      <c r="I35" s="16">
        <v>4</v>
      </c>
      <c r="J35" s="17">
        <v>10.64</v>
      </c>
      <c r="K35" s="16">
        <v>24</v>
      </c>
      <c r="L35" s="17">
        <v>10.07</v>
      </c>
      <c r="M35" s="16">
        <v>27</v>
      </c>
      <c r="N35" s="25">
        <f t="shared" si="0"/>
        <v>55.326999999999998</v>
      </c>
      <c r="O35" s="37">
        <f t="shared" si="1"/>
        <v>29</v>
      </c>
      <c r="P35" s="39" t="str">
        <f t="shared" si="2"/>
        <v>Ab</v>
      </c>
      <c r="Q35" s="22"/>
    </row>
    <row r="36" spans="1:18" x14ac:dyDescent="0.35">
      <c r="A36" s="15" t="s">
        <v>349</v>
      </c>
      <c r="B36" s="16" t="s">
        <v>446</v>
      </c>
      <c r="C36" s="16" t="s">
        <v>136</v>
      </c>
      <c r="D36" s="17">
        <v>12.74</v>
      </c>
      <c r="E36" s="16">
        <v>19</v>
      </c>
      <c r="F36" s="17">
        <v>9</v>
      </c>
      <c r="G36" s="16">
        <v>28</v>
      </c>
      <c r="H36" s="17">
        <v>10.867000000000001</v>
      </c>
      <c r="I36" s="16">
        <v>24</v>
      </c>
      <c r="J36" s="17">
        <v>9.74</v>
      </c>
      <c r="K36" s="16">
        <v>29</v>
      </c>
      <c r="L36" s="17">
        <v>11.44</v>
      </c>
      <c r="M36" s="16">
        <v>13</v>
      </c>
      <c r="N36" s="25">
        <f t="shared" si="0"/>
        <v>53.786999999999999</v>
      </c>
      <c r="O36" s="37">
        <f t="shared" si="1"/>
        <v>30</v>
      </c>
      <c r="P36" s="39" t="str">
        <f t="shared" si="2"/>
        <v>At</v>
      </c>
      <c r="Q36" s="22"/>
    </row>
    <row r="37" spans="1:18" x14ac:dyDescent="0.35">
      <c r="A37" s="15" t="s">
        <v>448</v>
      </c>
      <c r="B37" s="16" t="s">
        <v>449</v>
      </c>
      <c r="C37" s="16" t="s">
        <v>51</v>
      </c>
      <c r="D37" s="17">
        <v>12.3</v>
      </c>
      <c r="E37" s="16">
        <v>29</v>
      </c>
      <c r="F37" s="17">
        <v>7.4</v>
      </c>
      <c r="G37" s="16">
        <v>32</v>
      </c>
      <c r="H37" s="17">
        <v>11.3</v>
      </c>
      <c r="I37" s="16">
        <v>20</v>
      </c>
      <c r="J37" s="17">
        <v>11.07</v>
      </c>
      <c r="K37" s="16">
        <v>19</v>
      </c>
      <c r="L37" s="17">
        <v>11.3</v>
      </c>
      <c r="M37" s="16">
        <v>15</v>
      </c>
      <c r="N37" s="25">
        <f t="shared" si="0"/>
        <v>53.370000000000005</v>
      </c>
      <c r="O37" s="37">
        <f t="shared" si="1"/>
        <v>31</v>
      </c>
      <c r="P37" s="39" t="str">
        <f t="shared" si="2"/>
        <v>At</v>
      </c>
      <c r="Q37" s="22"/>
    </row>
    <row r="38" spans="1:18" x14ac:dyDescent="0.35">
      <c r="A38" s="19" t="s">
        <v>366</v>
      </c>
      <c r="B38" s="20" t="s">
        <v>463</v>
      </c>
      <c r="C38" s="20" t="s">
        <v>64</v>
      </c>
      <c r="D38" s="21">
        <v>12.94</v>
      </c>
      <c r="E38" s="20">
        <v>9</v>
      </c>
      <c r="F38" s="21">
        <v>9.9499999999999993</v>
      </c>
      <c r="G38" s="20">
        <v>19</v>
      </c>
      <c r="H38" s="21">
        <v>7.7670000000000003</v>
      </c>
      <c r="I38" s="20">
        <v>30</v>
      </c>
      <c r="J38" s="21">
        <v>10.67</v>
      </c>
      <c r="K38" s="20">
        <v>23</v>
      </c>
      <c r="L38" s="21">
        <v>11.04</v>
      </c>
      <c r="M38" s="20">
        <v>20</v>
      </c>
      <c r="N38" s="41">
        <f t="shared" si="0"/>
        <v>52.366999999999997</v>
      </c>
      <c r="O38" s="40">
        <f t="shared" si="1"/>
        <v>32</v>
      </c>
      <c r="P38" s="42" t="str">
        <f t="shared" si="2"/>
        <v>At</v>
      </c>
      <c r="Q38" s="22"/>
    </row>
    <row r="39" spans="1:18" x14ac:dyDescent="0.35">
      <c r="A39" s="15">
        <v>18</v>
      </c>
      <c r="B39" s="16" t="s">
        <v>436</v>
      </c>
      <c r="C39" s="16" t="s">
        <v>105</v>
      </c>
      <c r="D39" s="17">
        <v>12.75</v>
      </c>
      <c r="E39" s="16">
        <v>18</v>
      </c>
      <c r="F39" s="17">
        <v>9.6999999999999993</v>
      </c>
      <c r="G39" s="16">
        <v>23</v>
      </c>
      <c r="H39" s="17">
        <v>10.667</v>
      </c>
      <c r="I39" s="16">
        <v>25</v>
      </c>
      <c r="J39" s="17">
        <v>9.6</v>
      </c>
      <c r="K39" s="16">
        <v>30</v>
      </c>
      <c r="L39" s="17">
        <v>9.44</v>
      </c>
      <c r="M39" s="16">
        <v>31</v>
      </c>
      <c r="N39" s="25">
        <f t="shared" si="0"/>
        <v>52.156999999999996</v>
      </c>
      <c r="O39" s="37">
        <f t="shared" si="1"/>
        <v>33</v>
      </c>
      <c r="P39" s="39" t="str">
        <f t="shared" si="2"/>
        <v>At</v>
      </c>
      <c r="Q39" s="22"/>
      <c r="R39" s="26"/>
    </row>
    <row r="40" spans="1:18" x14ac:dyDescent="0.35">
      <c r="A40" s="15">
        <v>6</v>
      </c>
      <c r="B40" s="16" t="s">
        <v>419</v>
      </c>
      <c r="C40" s="16" t="s">
        <v>44</v>
      </c>
      <c r="D40" s="17">
        <v>12.65</v>
      </c>
      <c r="E40" s="16">
        <v>22</v>
      </c>
      <c r="F40" s="17">
        <v>7.8</v>
      </c>
      <c r="G40" s="16">
        <v>31</v>
      </c>
      <c r="H40" s="17">
        <v>10.167</v>
      </c>
      <c r="I40" s="16">
        <v>27</v>
      </c>
      <c r="J40" s="17">
        <v>11.4</v>
      </c>
      <c r="K40" s="16">
        <v>15</v>
      </c>
      <c r="L40" s="17">
        <v>9.44</v>
      </c>
      <c r="M40" s="16">
        <v>31</v>
      </c>
      <c r="N40" s="25">
        <f t="shared" si="0"/>
        <v>51.456999999999994</v>
      </c>
      <c r="O40" s="37">
        <f t="shared" si="1"/>
        <v>34</v>
      </c>
      <c r="P40" s="39" t="str">
        <f t="shared" si="2"/>
        <v>At</v>
      </c>
      <c r="Q40" s="22"/>
    </row>
    <row r="41" spans="1:18" x14ac:dyDescent="0.35">
      <c r="A41" s="15" t="s">
        <v>345</v>
      </c>
      <c r="B41" s="16" t="s">
        <v>438</v>
      </c>
      <c r="C41" s="16" t="s">
        <v>105</v>
      </c>
      <c r="D41" s="17">
        <v>12.15</v>
      </c>
      <c r="E41" s="16">
        <v>30</v>
      </c>
      <c r="F41" s="17">
        <v>8.6999999999999993</v>
      </c>
      <c r="G41" s="16">
        <v>29</v>
      </c>
      <c r="H41" s="17">
        <v>11</v>
      </c>
      <c r="I41" s="16">
        <v>23</v>
      </c>
      <c r="J41" s="17">
        <v>9.4700000000000006</v>
      </c>
      <c r="K41" s="16">
        <v>31</v>
      </c>
      <c r="L41" s="17">
        <v>9.1999999999999993</v>
      </c>
      <c r="M41" s="16">
        <v>33</v>
      </c>
      <c r="N41" s="25">
        <f t="shared" si="0"/>
        <v>50.519999999999996</v>
      </c>
      <c r="O41" s="37">
        <f t="shared" si="1"/>
        <v>35</v>
      </c>
      <c r="P41" s="39" t="str">
        <f t="shared" si="2"/>
        <v>At</v>
      </c>
      <c r="Q41" s="22"/>
    </row>
    <row r="42" spans="1:18" x14ac:dyDescent="0.35">
      <c r="A42" s="15">
        <v>5</v>
      </c>
      <c r="B42" s="16" t="s">
        <v>418</v>
      </c>
      <c r="C42" s="16" t="s">
        <v>44</v>
      </c>
      <c r="D42" s="17">
        <v>12.9</v>
      </c>
      <c r="E42" s="16">
        <v>10</v>
      </c>
      <c r="F42" s="17">
        <v>9.1</v>
      </c>
      <c r="G42" s="16">
        <v>27</v>
      </c>
      <c r="H42" s="17">
        <v>10.334</v>
      </c>
      <c r="I42" s="16">
        <v>26</v>
      </c>
      <c r="J42" s="17">
        <v>9.8000000000000007</v>
      </c>
      <c r="K42" s="16">
        <v>28</v>
      </c>
      <c r="L42" s="17">
        <v>7</v>
      </c>
      <c r="M42" s="16">
        <v>36</v>
      </c>
      <c r="N42" s="25">
        <f t="shared" si="0"/>
        <v>49.134</v>
      </c>
      <c r="O42" s="37">
        <f t="shared" si="1"/>
        <v>36</v>
      </c>
      <c r="P42" s="39" t="str">
        <f t="shared" si="2"/>
        <v>At</v>
      </c>
      <c r="Q42" s="22"/>
    </row>
    <row r="43" spans="1:18" x14ac:dyDescent="0.35">
      <c r="A43" s="15" t="s">
        <v>434</v>
      </c>
      <c r="B43" s="16" t="s">
        <v>435</v>
      </c>
      <c r="C43" s="16" t="s">
        <v>105</v>
      </c>
      <c r="D43" s="17">
        <v>12.79</v>
      </c>
      <c r="E43" s="16">
        <v>16</v>
      </c>
      <c r="F43" s="17">
        <v>9.1</v>
      </c>
      <c r="G43" s="16">
        <v>27</v>
      </c>
      <c r="H43" s="17">
        <v>6.0670000000000002</v>
      </c>
      <c r="I43" s="16">
        <v>31</v>
      </c>
      <c r="J43" s="17">
        <v>11.07</v>
      </c>
      <c r="K43" s="16">
        <v>19</v>
      </c>
      <c r="L43" s="17">
        <v>9.77</v>
      </c>
      <c r="M43" s="16">
        <v>30</v>
      </c>
      <c r="N43" s="25">
        <f t="shared" si="0"/>
        <v>48.796999999999997</v>
      </c>
      <c r="O43" s="37">
        <f t="shared" si="1"/>
        <v>37</v>
      </c>
      <c r="P43" s="39" t="str">
        <f t="shared" si="2"/>
        <v>At</v>
      </c>
      <c r="Q43" s="22"/>
      <c r="R43" s="26"/>
    </row>
    <row r="44" spans="1:18" x14ac:dyDescent="0.35">
      <c r="A44" s="15">
        <v>21</v>
      </c>
      <c r="B44" s="16" t="s">
        <v>439</v>
      </c>
      <c r="C44" s="16" t="s">
        <v>105</v>
      </c>
      <c r="D44" s="17">
        <v>12.7</v>
      </c>
      <c r="E44" s="16">
        <v>20</v>
      </c>
      <c r="F44" s="17">
        <v>5.55</v>
      </c>
      <c r="G44" s="16">
        <v>33</v>
      </c>
      <c r="H44" s="17">
        <v>11.134</v>
      </c>
      <c r="I44" s="16">
        <v>22</v>
      </c>
      <c r="J44" s="17">
        <v>10.34</v>
      </c>
      <c r="K44" s="16">
        <v>27</v>
      </c>
      <c r="L44" s="17">
        <v>7.7</v>
      </c>
      <c r="M44" s="16">
        <v>35</v>
      </c>
      <c r="N44" s="25">
        <f t="shared" si="0"/>
        <v>47.424000000000007</v>
      </c>
      <c r="O44" s="37">
        <f t="shared" si="1"/>
        <v>38</v>
      </c>
      <c r="P44" s="39" t="str">
        <f t="shared" si="2"/>
        <v>To</v>
      </c>
      <c r="Q44" s="22"/>
    </row>
    <row r="45" spans="1:18" x14ac:dyDescent="0.35">
      <c r="A45" s="15">
        <v>22</v>
      </c>
      <c r="B45" s="16" t="s">
        <v>440</v>
      </c>
      <c r="C45" s="16" t="s">
        <v>105</v>
      </c>
      <c r="D45" s="17">
        <v>12.5</v>
      </c>
      <c r="E45" s="16">
        <v>25</v>
      </c>
      <c r="F45" s="17">
        <v>5.15</v>
      </c>
      <c r="G45" s="16">
        <v>34</v>
      </c>
      <c r="H45" s="17">
        <v>9.6669999999999998</v>
      </c>
      <c r="I45" s="16">
        <v>28</v>
      </c>
      <c r="J45" s="17">
        <v>10.4</v>
      </c>
      <c r="K45" s="16">
        <v>25</v>
      </c>
      <c r="L45" s="17">
        <v>8.1</v>
      </c>
      <c r="M45" s="16">
        <v>34</v>
      </c>
      <c r="N45" s="25">
        <f t="shared" si="0"/>
        <v>45.817</v>
      </c>
      <c r="O45" s="37">
        <f t="shared" si="1"/>
        <v>39</v>
      </c>
      <c r="P45" s="39" t="str">
        <f t="shared" si="2"/>
        <v>To</v>
      </c>
      <c r="Q45" s="22"/>
    </row>
    <row r="46" spans="1:18" x14ac:dyDescent="0.35">
      <c r="L46" s="13"/>
      <c r="P46" s="36"/>
      <c r="Q46" s="13"/>
    </row>
  </sheetData>
  <mergeCells count="4">
    <mergeCell ref="S1:AD1"/>
    <mergeCell ref="S2:AD2"/>
    <mergeCell ref="B1:O1"/>
    <mergeCell ref="B2:O2"/>
  </mergeCells>
  <conditionalFormatting sqref="D7:D9">
    <cfRule type="duplicateValues" dxfId="240" priority="6" stopIfTrue="1"/>
  </conditionalFormatting>
  <conditionalFormatting sqref="D10">
    <cfRule type="duplicateValues" dxfId="239" priority="8" stopIfTrue="1"/>
  </conditionalFormatting>
  <conditionalFormatting sqref="D11:D12">
    <cfRule type="duplicateValues" dxfId="238" priority="5" stopIfTrue="1"/>
  </conditionalFormatting>
  <conditionalFormatting sqref="D13:D15">
    <cfRule type="duplicateValues" dxfId="237" priority="4" stopIfTrue="1"/>
  </conditionalFormatting>
  <conditionalFormatting sqref="D16:D45">
    <cfRule type="duplicateValues" dxfId="236" priority="3709" stopIfTrue="1"/>
  </conditionalFormatting>
  <conditionalFormatting sqref="E7:E45 G7:G45 I7:I45 K7:K45 M7:M45">
    <cfRule type="cellIs" dxfId="235" priority="294" stopIfTrue="1" operator="equal">
      <formula>6</formula>
    </cfRule>
    <cfRule type="cellIs" dxfId="234" priority="295" stopIfTrue="1" operator="equal">
      <formula>5</formula>
    </cfRule>
    <cfRule type="cellIs" dxfId="233" priority="296" stopIfTrue="1" operator="equal">
      <formula>4</formula>
    </cfRule>
    <cfRule type="cellIs" dxfId="232" priority="297" stopIfTrue="1" operator="equal">
      <formula>1</formula>
    </cfRule>
    <cfRule type="cellIs" dxfId="231" priority="298" stopIfTrue="1" operator="equal">
      <formula>2</formula>
    </cfRule>
    <cfRule type="cellIs" dxfId="230" priority="299" stopIfTrue="1" operator="equal">
      <formula>3</formula>
    </cfRule>
  </conditionalFormatting>
  <conditionalFormatting sqref="F7:F9">
    <cfRule type="duplicateValues" dxfId="229" priority="28" stopIfTrue="1"/>
  </conditionalFormatting>
  <conditionalFormatting sqref="F10">
    <cfRule type="duplicateValues" dxfId="228" priority="3523" stopIfTrue="1"/>
  </conditionalFormatting>
  <conditionalFormatting sqref="F11:F12">
    <cfRule type="duplicateValues" dxfId="227" priority="27" stopIfTrue="1"/>
  </conditionalFormatting>
  <conditionalFormatting sqref="F13:F15">
    <cfRule type="duplicateValues" dxfId="226" priority="25" stopIfTrue="1"/>
  </conditionalFormatting>
  <conditionalFormatting sqref="F16:F45">
    <cfRule type="duplicateValues" dxfId="225" priority="3705" stopIfTrue="1"/>
  </conditionalFormatting>
  <conditionalFormatting sqref="H7:H9">
    <cfRule type="duplicateValues" dxfId="224" priority="23" stopIfTrue="1"/>
  </conditionalFormatting>
  <conditionalFormatting sqref="H10">
    <cfRule type="duplicateValues" dxfId="223" priority="3524" stopIfTrue="1"/>
  </conditionalFormatting>
  <conditionalFormatting sqref="H11:H12">
    <cfRule type="duplicateValues" dxfId="222" priority="22" stopIfTrue="1"/>
  </conditionalFormatting>
  <conditionalFormatting sqref="H13:H15">
    <cfRule type="duplicateValues" dxfId="221" priority="20" stopIfTrue="1"/>
  </conditionalFormatting>
  <conditionalFormatting sqref="H16:H45">
    <cfRule type="duplicateValues" dxfId="220" priority="3706" stopIfTrue="1"/>
  </conditionalFormatting>
  <conditionalFormatting sqref="J7:J9">
    <cfRule type="duplicateValues" dxfId="219" priority="18" stopIfTrue="1"/>
  </conditionalFormatting>
  <conditionalFormatting sqref="J10">
    <cfRule type="duplicateValues" dxfId="218" priority="3525" stopIfTrue="1"/>
  </conditionalFormatting>
  <conditionalFormatting sqref="J11:J12">
    <cfRule type="duplicateValues" dxfId="217" priority="17" stopIfTrue="1"/>
  </conditionalFormatting>
  <conditionalFormatting sqref="J13:J15">
    <cfRule type="duplicateValues" dxfId="216" priority="15" stopIfTrue="1"/>
  </conditionalFormatting>
  <conditionalFormatting sqref="J16:J45">
    <cfRule type="duplicateValues" dxfId="215" priority="3707" stopIfTrue="1"/>
  </conditionalFormatting>
  <conditionalFormatting sqref="L7:L9">
    <cfRule type="duplicateValues" dxfId="214" priority="13" stopIfTrue="1"/>
  </conditionalFormatting>
  <conditionalFormatting sqref="L10">
    <cfRule type="duplicateValues" dxfId="213" priority="3526" stopIfTrue="1"/>
  </conditionalFormatting>
  <conditionalFormatting sqref="L11:L12">
    <cfRule type="duplicateValues" dxfId="212" priority="12" stopIfTrue="1"/>
  </conditionalFormatting>
  <conditionalFormatting sqref="L13:L15">
    <cfRule type="duplicateValues" dxfId="211" priority="10" stopIfTrue="1"/>
  </conditionalFormatting>
  <conditionalFormatting sqref="L16:L45">
    <cfRule type="duplicateValues" dxfId="210" priority="3708" stopIfTrue="1"/>
  </conditionalFormatting>
  <conditionalFormatting sqref="M3:M6 O4:O6">
    <cfRule type="cellIs" dxfId="209" priority="1" stopIfTrue="1" operator="equal">
      <formula>1</formula>
    </cfRule>
    <cfRule type="cellIs" dxfId="208" priority="2" stopIfTrue="1" operator="equal">
      <formula>2</formula>
    </cfRule>
    <cfRule type="cellIs" dxfId="207" priority="3" stopIfTrue="1" operator="equal">
      <formula>3</formula>
    </cfRule>
  </conditionalFormatting>
  <conditionalFormatting sqref="M46:M65536">
    <cfRule type="cellIs" dxfId="206" priority="309" stopIfTrue="1" operator="equal">
      <formula>1</formula>
    </cfRule>
    <cfRule type="cellIs" dxfId="205" priority="310" stopIfTrue="1" operator="equal">
      <formula>2</formula>
    </cfRule>
    <cfRule type="cellIs" dxfId="204" priority="311" stopIfTrue="1" operator="equal">
      <formula>3</formula>
    </cfRule>
  </conditionalFormatting>
  <conditionalFormatting sqref="N7:N10">
    <cfRule type="duplicateValues" dxfId="203" priority="3459" stopIfTrue="1"/>
    <cfRule type="duplicateValues" dxfId="202" priority="3460" stopIfTrue="1"/>
  </conditionalFormatting>
  <conditionalFormatting sqref="N11:N12">
    <cfRule type="duplicateValues" dxfId="201" priority="252" stopIfTrue="1"/>
    <cfRule type="duplicateValues" dxfId="200" priority="253" stopIfTrue="1"/>
  </conditionalFormatting>
  <conditionalFormatting sqref="N13:N45">
    <cfRule type="duplicateValues" dxfId="199" priority="3703" stopIfTrue="1"/>
    <cfRule type="duplicateValues" dxfId="198" priority="3704" stopIfTrue="1"/>
  </conditionalFormatting>
  <conditionalFormatting sqref="O7:O45">
    <cfRule type="cellIs" dxfId="197" priority="303" stopIfTrue="1" operator="equal">
      <formula>6</formula>
    </cfRule>
    <cfRule type="cellIs" dxfId="196" priority="304" stopIfTrue="1" operator="equal">
      <formula>5</formula>
    </cfRule>
    <cfRule type="cellIs" dxfId="195" priority="305" stopIfTrue="1" operator="equal">
      <formula>4</formula>
    </cfRule>
  </conditionalFormatting>
  <conditionalFormatting sqref="O7:O46">
    <cfRule type="cellIs" dxfId="194" priority="325" stopIfTrue="1" operator="equal">
      <formula>1</formula>
    </cfRule>
    <cfRule type="cellIs" dxfId="193" priority="326" stopIfTrue="1" operator="equal">
      <formula>2</formula>
    </cfRule>
    <cfRule type="cellIs" dxfId="192" priority="327" stopIfTrue="1" operator="equal">
      <formula>3</formula>
    </cfRule>
  </conditionalFormatting>
  <printOptions horizontalCentered="1"/>
  <pageMargins left="0.23622047244094491" right="0.19685039370078741" top="0.39370078740157483" bottom="0.39370078740157483" header="0.11811023622047245" footer="0.11811023622047245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0936-BCB9-4C2A-A567-C0156869B29C}">
  <sheetPr>
    <pageSetUpPr fitToPage="1"/>
  </sheetPr>
  <dimension ref="A1:Q5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7.796875" defaultRowHeight="14.5" x14ac:dyDescent="0.35"/>
  <cols>
    <col min="1" max="1" width="4.296875" style="22" bestFit="1" customWidth="1"/>
    <col min="2" max="2" width="21.796875" style="12" customWidth="1"/>
    <col min="3" max="3" width="23.59765625" style="12" bestFit="1" customWidth="1"/>
    <col min="4" max="4" width="9" style="13" bestFit="1" customWidth="1"/>
    <col min="5" max="5" width="6.796875" style="12" bestFit="1" customWidth="1"/>
    <col min="6" max="6" width="7.296875" style="13" bestFit="1" customWidth="1"/>
    <col min="7" max="7" width="7.796875" style="12"/>
    <col min="8" max="8" width="8.09765625" style="13" bestFit="1" customWidth="1"/>
    <col min="9" max="9" width="7.796875" style="12"/>
    <col min="10" max="10" width="8.796875" style="13" bestFit="1" customWidth="1"/>
    <col min="11" max="11" width="7.796875" style="12"/>
    <col min="12" max="12" width="7.296875" style="12" bestFit="1" customWidth="1"/>
    <col min="13" max="13" width="7.796875" style="12"/>
    <col min="14" max="14" width="9.296875" style="14" bestFit="1" customWidth="1"/>
    <col min="15" max="15" width="5.296875" style="14" bestFit="1" customWidth="1"/>
    <col min="16" max="16" width="3.5" style="14" bestFit="1" customWidth="1"/>
    <col min="17" max="16384" width="7.796875" style="12"/>
  </cols>
  <sheetData>
    <row r="1" spans="1:17" s="33" customFormat="1" ht="15.5" x14ac:dyDescent="0.35">
      <c r="A1" s="34"/>
      <c r="B1" s="46" t="str">
        <f>'DEVELOPMENT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33" customFormat="1" ht="15.5" x14ac:dyDescent="0.35">
      <c r="A2" s="34"/>
      <c r="B2" s="46" t="str">
        <f>'DEVELOPMENT 1 10-11'!A2</f>
        <v>14th and 15th March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7" x14ac:dyDescent="0.35">
      <c r="B4" s="14" t="s">
        <v>29</v>
      </c>
      <c r="L4" s="13"/>
      <c r="P4" s="36"/>
      <c r="Q4" s="24"/>
    </row>
    <row r="5" spans="1:17" x14ac:dyDescent="0.35">
      <c r="L5" s="13"/>
      <c r="Q5" s="24"/>
    </row>
    <row r="6" spans="1:17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s="24" customFormat="1" x14ac:dyDescent="0.35">
      <c r="A7" s="15">
        <v>88</v>
      </c>
      <c r="B7" s="16" t="s">
        <v>482</v>
      </c>
      <c r="C7" s="16" t="s">
        <v>90</v>
      </c>
      <c r="D7" s="17">
        <v>13.4</v>
      </c>
      <c r="E7" s="16">
        <f>RANK(D7,D$7:D$52)</f>
        <v>4</v>
      </c>
      <c r="F7" s="17">
        <v>13.05</v>
      </c>
      <c r="G7" s="16">
        <f>RANK(F7,F$7:F$52)</f>
        <v>1</v>
      </c>
      <c r="H7" s="17">
        <v>12.734</v>
      </c>
      <c r="I7" s="16">
        <f>RANK(H7,H$7:H$52)</f>
        <v>3</v>
      </c>
      <c r="J7" s="17">
        <v>13.2</v>
      </c>
      <c r="K7" s="16">
        <f>RANK(J7,J$7:J$52)</f>
        <v>1</v>
      </c>
      <c r="L7" s="17">
        <v>13.04</v>
      </c>
      <c r="M7" s="16">
        <f t="shared" ref="M7:M12" si="0">RANK(L7,L$7:L$52)</f>
        <v>4</v>
      </c>
      <c r="N7" s="25">
        <f t="shared" ref="N7:N52" si="1">D7+F7+H7+J7+L7</f>
        <v>65.424000000000007</v>
      </c>
      <c r="O7" s="37">
        <f t="shared" ref="O7:O52" si="2">RANK(N7,N$7:N$52)</f>
        <v>1</v>
      </c>
      <c r="P7" s="39" t="str">
        <f t="shared" ref="P7:P52" si="3">IF(N7&lt;47.5,"To",(IF(N7&lt;55,"At",(IF(N7&lt;60,"Ab","Be")))))</f>
        <v>Be</v>
      </c>
    </row>
    <row r="8" spans="1:17" s="24" customFormat="1" x14ac:dyDescent="0.35">
      <c r="A8" s="15" t="s">
        <v>158</v>
      </c>
      <c r="B8" s="16" t="s">
        <v>474</v>
      </c>
      <c r="C8" s="16" t="s">
        <v>172</v>
      </c>
      <c r="D8" s="17">
        <v>13.7</v>
      </c>
      <c r="E8" s="16">
        <f>RANK(D8,D$7:D$52)</f>
        <v>1</v>
      </c>
      <c r="F8" s="17">
        <v>12.8</v>
      </c>
      <c r="G8" s="16">
        <f>RANK(F8,F$7:F$52)</f>
        <v>3</v>
      </c>
      <c r="H8" s="17">
        <v>12.567</v>
      </c>
      <c r="I8" s="16">
        <f>RANK(H8,H$7:H$52)</f>
        <v>4</v>
      </c>
      <c r="J8" s="17">
        <v>12.97</v>
      </c>
      <c r="K8" s="16">
        <f>RANK(J8,J$7:J$52)</f>
        <v>3</v>
      </c>
      <c r="L8" s="17">
        <v>13.17</v>
      </c>
      <c r="M8" s="16">
        <f t="shared" si="0"/>
        <v>1</v>
      </c>
      <c r="N8" s="25">
        <f t="shared" si="1"/>
        <v>65.206999999999994</v>
      </c>
      <c r="O8" s="37">
        <f t="shared" si="2"/>
        <v>2</v>
      </c>
      <c r="P8" s="39" t="str">
        <f t="shared" si="3"/>
        <v>Be</v>
      </c>
    </row>
    <row r="9" spans="1:17" s="24" customFormat="1" x14ac:dyDescent="0.35">
      <c r="A9" s="15">
        <v>87</v>
      </c>
      <c r="B9" s="16" t="s">
        <v>481</v>
      </c>
      <c r="C9" s="16" t="s">
        <v>90</v>
      </c>
      <c r="D9" s="17">
        <v>13.5</v>
      </c>
      <c r="E9" s="16">
        <f>RANK(D9,D$7:D$52)</f>
        <v>2</v>
      </c>
      <c r="F9" s="17">
        <v>12.6</v>
      </c>
      <c r="G9" s="16">
        <v>5</v>
      </c>
      <c r="H9" s="17">
        <v>12.867000000000001</v>
      </c>
      <c r="I9" s="16">
        <f>RANK(H9,H$7:H$52)</f>
        <v>1</v>
      </c>
      <c r="J9" s="17">
        <v>13.04</v>
      </c>
      <c r="K9" s="16">
        <f>RANK(J9,J$7:J$52)</f>
        <v>2</v>
      </c>
      <c r="L9" s="17">
        <v>12.94</v>
      </c>
      <c r="M9" s="16">
        <f t="shared" si="0"/>
        <v>5</v>
      </c>
      <c r="N9" s="25">
        <f t="shared" si="1"/>
        <v>64.947000000000003</v>
      </c>
      <c r="O9" s="37">
        <f t="shared" si="2"/>
        <v>3</v>
      </c>
      <c r="P9" s="39" t="str">
        <f t="shared" si="3"/>
        <v>Be</v>
      </c>
    </row>
    <row r="10" spans="1:17" s="24" customFormat="1" x14ac:dyDescent="0.35">
      <c r="A10" s="19" t="s">
        <v>253</v>
      </c>
      <c r="B10" s="20" t="s">
        <v>497</v>
      </c>
      <c r="C10" s="20" t="s">
        <v>64</v>
      </c>
      <c r="D10" s="21">
        <v>12.95</v>
      </c>
      <c r="E10" s="20">
        <v>15</v>
      </c>
      <c r="F10" s="21">
        <v>12.2</v>
      </c>
      <c r="G10" s="20">
        <v>11</v>
      </c>
      <c r="H10" s="21">
        <v>12.567</v>
      </c>
      <c r="I10" s="20">
        <f>RANK(H10,H$7:H$52)</f>
        <v>4</v>
      </c>
      <c r="J10" s="21">
        <v>12.2</v>
      </c>
      <c r="K10" s="20">
        <f>RANK(J10,J$7:J$52)</f>
        <v>6</v>
      </c>
      <c r="L10" s="21">
        <v>12.7</v>
      </c>
      <c r="M10" s="20">
        <f t="shared" si="0"/>
        <v>7</v>
      </c>
      <c r="N10" s="41">
        <f t="shared" si="1"/>
        <v>62.617000000000004</v>
      </c>
      <c r="O10" s="40">
        <f t="shared" si="2"/>
        <v>4</v>
      </c>
      <c r="P10" s="42" t="str">
        <f t="shared" si="3"/>
        <v>Be</v>
      </c>
    </row>
    <row r="11" spans="1:17" s="24" customFormat="1" x14ac:dyDescent="0.35">
      <c r="A11" s="15" t="s">
        <v>160</v>
      </c>
      <c r="B11" s="16" t="s">
        <v>507</v>
      </c>
      <c r="C11" s="16" t="s">
        <v>42</v>
      </c>
      <c r="D11" s="17">
        <v>12.65</v>
      </c>
      <c r="E11" s="16">
        <v>22</v>
      </c>
      <c r="F11" s="17">
        <v>12.45</v>
      </c>
      <c r="G11" s="16">
        <v>7</v>
      </c>
      <c r="H11" s="17">
        <v>11.7</v>
      </c>
      <c r="I11" s="16">
        <v>17</v>
      </c>
      <c r="J11" s="17">
        <v>12.7</v>
      </c>
      <c r="K11" s="16">
        <f>RANK(J11,J$7:J$52)</f>
        <v>4</v>
      </c>
      <c r="L11" s="17">
        <v>13.1</v>
      </c>
      <c r="M11" s="16">
        <f t="shared" si="0"/>
        <v>2</v>
      </c>
      <c r="N11" s="25">
        <f t="shared" si="1"/>
        <v>62.6</v>
      </c>
      <c r="O11" s="37">
        <f t="shared" si="2"/>
        <v>5</v>
      </c>
      <c r="P11" s="39" t="str">
        <f t="shared" si="3"/>
        <v>Be</v>
      </c>
    </row>
    <row r="12" spans="1:17" s="24" customFormat="1" x14ac:dyDescent="0.35">
      <c r="A12" s="15" t="s">
        <v>189</v>
      </c>
      <c r="B12" s="16" t="s">
        <v>476</v>
      </c>
      <c r="C12" s="16" t="s">
        <v>56</v>
      </c>
      <c r="D12" s="17">
        <v>13.05</v>
      </c>
      <c r="E12" s="16">
        <v>12</v>
      </c>
      <c r="F12" s="17">
        <v>12.65</v>
      </c>
      <c r="G12" s="16">
        <v>4</v>
      </c>
      <c r="H12" s="17">
        <v>12</v>
      </c>
      <c r="I12" s="16">
        <v>13</v>
      </c>
      <c r="J12" s="17">
        <v>11.64</v>
      </c>
      <c r="K12" s="16">
        <v>13</v>
      </c>
      <c r="L12" s="17">
        <v>13.07</v>
      </c>
      <c r="M12" s="16">
        <f t="shared" si="0"/>
        <v>3</v>
      </c>
      <c r="N12" s="25">
        <f t="shared" si="1"/>
        <v>62.410000000000004</v>
      </c>
      <c r="O12" s="37">
        <f t="shared" si="2"/>
        <v>6</v>
      </c>
      <c r="P12" s="39" t="str">
        <f t="shared" si="3"/>
        <v>Be</v>
      </c>
    </row>
    <row r="13" spans="1:17" s="24" customFormat="1" x14ac:dyDescent="0.35">
      <c r="A13" s="15" t="s">
        <v>162</v>
      </c>
      <c r="B13" s="16" t="s">
        <v>508</v>
      </c>
      <c r="C13" s="16" t="s">
        <v>42</v>
      </c>
      <c r="D13" s="17">
        <v>13.35</v>
      </c>
      <c r="E13" s="16">
        <v>5</v>
      </c>
      <c r="F13" s="17">
        <v>12.35</v>
      </c>
      <c r="G13" s="16">
        <v>9</v>
      </c>
      <c r="H13" s="17">
        <v>12.234</v>
      </c>
      <c r="I13" s="16">
        <v>9</v>
      </c>
      <c r="J13" s="17">
        <v>12.57</v>
      </c>
      <c r="K13" s="16">
        <f>RANK(J13,J$7:J$52)</f>
        <v>5</v>
      </c>
      <c r="L13" s="17">
        <v>11.8</v>
      </c>
      <c r="M13" s="16">
        <v>16</v>
      </c>
      <c r="N13" s="25">
        <f t="shared" si="1"/>
        <v>62.304000000000002</v>
      </c>
      <c r="O13" s="37">
        <f t="shared" si="2"/>
        <v>7</v>
      </c>
      <c r="P13" s="39" t="str">
        <f t="shared" si="3"/>
        <v>Be</v>
      </c>
    </row>
    <row r="14" spans="1:17" s="24" customFormat="1" x14ac:dyDescent="0.35">
      <c r="A14" s="15" t="s">
        <v>20</v>
      </c>
      <c r="B14" s="16" t="s">
        <v>472</v>
      </c>
      <c r="C14" s="16" t="s">
        <v>172</v>
      </c>
      <c r="D14" s="17">
        <v>13.3</v>
      </c>
      <c r="E14" s="16">
        <v>6</v>
      </c>
      <c r="F14" s="17">
        <v>12.4</v>
      </c>
      <c r="G14" s="16">
        <v>8</v>
      </c>
      <c r="H14" s="17">
        <v>11.467000000000001</v>
      </c>
      <c r="I14" s="16">
        <v>19</v>
      </c>
      <c r="J14" s="17">
        <v>11.94</v>
      </c>
      <c r="K14" s="16">
        <f>RANK(J14,J$7:J$52)</f>
        <v>8</v>
      </c>
      <c r="L14" s="17">
        <v>12.77</v>
      </c>
      <c r="M14" s="16">
        <f>RANK(L14,L$7:L$52)</f>
        <v>6</v>
      </c>
      <c r="N14" s="25">
        <f t="shared" si="1"/>
        <v>61.876999999999995</v>
      </c>
      <c r="O14" s="37">
        <f t="shared" si="2"/>
        <v>8</v>
      </c>
      <c r="P14" s="39" t="str">
        <f t="shared" si="3"/>
        <v>Be</v>
      </c>
    </row>
    <row r="15" spans="1:17" s="24" customFormat="1" x14ac:dyDescent="0.35">
      <c r="A15" s="15" t="s">
        <v>263</v>
      </c>
      <c r="B15" s="16" t="s">
        <v>502</v>
      </c>
      <c r="C15" s="16" t="s">
        <v>321</v>
      </c>
      <c r="D15" s="17">
        <v>13</v>
      </c>
      <c r="E15" s="16">
        <v>14</v>
      </c>
      <c r="F15" s="17">
        <v>12.35</v>
      </c>
      <c r="G15" s="16">
        <v>9</v>
      </c>
      <c r="H15" s="17">
        <v>12.134</v>
      </c>
      <c r="I15" s="16">
        <v>10</v>
      </c>
      <c r="J15" s="17">
        <v>11.67</v>
      </c>
      <c r="K15" s="16">
        <v>12</v>
      </c>
      <c r="L15" s="17">
        <v>12.67</v>
      </c>
      <c r="M15" s="16">
        <f>RANK(L15,L$7:L$52)</f>
        <v>8</v>
      </c>
      <c r="N15" s="25">
        <f t="shared" si="1"/>
        <v>61.824000000000005</v>
      </c>
      <c r="O15" s="37">
        <f t="shared" si="2"/>
        <v>9</v>
      </c>
      <c r="P15" s="39" t="str">
        <f t="shared" si="3"/>
        <v>Be</v>
      </c>
    </row>
    <row r="16" spans="1:17" s="24" customFormat="1" x14ac:dyDescent="0.35">
      <c r="A16" s="19">
        <v>104</v>
      </c>
      <c r="B16" s="20" t="s">
        <v>498</v>
      </c>
      <c r="C16" s="20" t="s">
        <v>64</v>
      </c>
      <c r="D16" s="21">
        <v>13.24</v>
      </c>
      <c r="E16" s="20">
        <v>8</v>
      </c>
      <c r="F16" s="21">
        <v>12.4</v>
      </c>
      <c r="G16" s="20">
        <v>8</v>
      </c>
      <c r="H16" s="21">
        <v>12.5</v>
      </c>
      <c r="I16" s="20">
        <v>5</v>
      </c>
      <c r="J16" s="21">
        <v>11.64</v>
      </c>
      <c r="K16" s="20">
        <v>13</v>
      </c>
      <c r="L16" s="21">
        <v>11.97</v>
      </c>
      <c r="M16" s="20">
        <v>13</v>
      </c>
      <c r="N16" s="41">
        <f t="shared" si="1"/>
        <v>61.75</v>
      </c>
      <c r="O16" s="40">
        <f t="shared" si="2"/>
        <v>10</v>
      </c>
      <c r="P16" s="42" t="str">
        <f t="shared" si="3"/>
        <v>Be</v>
      </c>
    </row>
    <row r="17" spans="1:16" s="24" customFormat="1" x14ac:dyDescent="0.35">
      <c r="A17" s="15" t="s">
        <v>164</v>
      </c>
      <c r="B17" s="16" t="s">
        <v>509</v>
      </c>
      <c r="C17" s="16" t="s">
        <v>42</v>
      </c>
      <c r="D17" s="17">
        <v>13.25</v>
      </c>
      <c r="E17" s="16">
        <v>7</v>
      </c>
      <c r="F17" s="17">
        <v>12.05</v>
      </c>
      <c r="G17" s="16">
        <v>13</v>
      </c>
      <c r="H17" s="17">
        <v>12.234</v>
      </c>
      <c r="I17" s="16">
        <v>9</v>
      </c>
      <c r="J17" s="17">
        <v>12</v>
      </c>
      <c r="K17" s="16">
        <f>RANK(J17,J$7:J$52)</f>
        <v>7</v>
      </c>
      <c r="L17" s="17">
        <v>11.87</v>
      </c>
      <c r="M17" s="16">
        <v>15</v>
      </c>
      <c r="N17" s="25">
        <f t="shared" si="1"/>
        <v>61.403999999999996</v>
      </c>
      <c r="O17" s="37">
        <f t="shared" si="2"/>
        <v>11</v>
      </c>
      <c r="P17" s="39" t="str">
        <f t="shared" si="3"/>
        <v>Be</v>
      </c>
    </row>
    <row r="18" spans="1:16" s="24" customFormat="1" x14ac:dyDescent="0.35">
      <c r="A18" s="15" t="s">
        <v>265</v>
      </c>
      <c r="B18" s="16" t="s">
        <v>503</v>
      </c>
      <c r="C18" s="16" t="s">
        <v>321</v>
      </c>
      <c r="D18" s="17">
        <v>13.45</v>
      </c>
      <c r="E18" s="16">
        <f>RANK(D18,D$7:D$52)</f>
        <v>3</v>
      </c>
      <c r="F18" s="17">
        <v>13</v>
      </c>
      <c r="G18" s="16">
        <f>RANK(F18,F$7:F$52)</f>
        <v>2</v>
      </c>
      <c r="H18" s="17">
        <v>12.834</v>
      </c>
      <c r="I18" s="16">
        <f>RANK(H18,H$7:H$52)</f>
        <v>2</v>
      </c>
      <c r="J18" s="17">
        <v>11.6</v>
      </c>
      <c r="K18" s="16">
        <v>14</v>
      </c>
      <c r="L18" s="17">
        <v>10.1</v>
      </c>
      <c r="M18" s="16">
        <v>36</v>
      </c>
      <c r="N18" s="25">
        <f t="shared" si="1"/>
        <v>60.984000000000002</v>
      </c>
      <c r="O18" s="37">
        <f t="shared" si="2"/>
        <v>12</v>
      </c>
      <c r="P18" s="39" t="str">
        <f t="shared" si="3"/>
        <v>Be</v>
      </c>
    </row>
    <row r="19" spans="1:16" s="24" customFormat="1" x14ac:dyDescent="0.35">
      <c r="A19" s="15" t="s">
        <v>251</v>
      </c>
      <c r="B19" s="16" t="s">
        <v>494</v>
      </c>
      <c r="C19" s="16" t="s">
        <v>495</v>
      </c>
      <c r="D19" s="17">
        <v>13.25</v>
      </c>
      <c r="E19" s="16">
        <v>7</v>
      </c>
      <c r="F19" s="17">
        <v>12.5</v>
      </c>
      <c r="G19" s="16">
        <v>6</v>
      </c>
      <c r="H19" s="17">
        <v>11.7</v>
      </c>
      <c r="I19" s="16">
        <v>17</v>
      </c>
      <c r="J19" s="17">
        <v>11.1</v>
      </c>
      <c r="K19" s="16">
        <v>24</v>
      </c>
      <c r="L19" s="17">
        <v>12.4</v>
      </c>
      <c r="M19" s="16">
        <v>11</v>
      </c>
      <c r="N19" s="25">
        <f t="shared" si="1"/>
        <v>60.95</v>
      </c>
      <c r="O19" s="37">
        <f t="shared" si="2"/>
        <v>13</v>
      </c>
      <c r="P19" s="39" t="str">
        <f t="shared" si="3"/>
        <v>Be</v>
      </c>
    </row>
    <row r="20" spans="1:16" s="24" customFormat="1" x14ac:dyDescent="0.35">
      <c r="A20" s="15" t="s">
        <v>86</v>
      </c>
      <c r="B20" s="16" t="s">
        <v>468</v>
      </c>
      <c r="C20" s="16" t="s">
        <v>132</v>
      </c>
      <c r="D20" s="17">
        <v>13.04</v>
      </c>
      <c r="E20" s="16">
        <v>13</v>
      </c>
      <c r="F20" s="17">
        <v>12.3</v>
      </c>
      <c r="G20" s="16">
        <v>10</v>
      </c>
      <c r="H20" s="17">
        <v>12.367000000000001</v>
      </c>
      <c r="I20" s="16">
        <v>6</v>
      </c>
      <c r="J20" s="17">
        <v>11.34</v>
      </c>
      <c r="K20" s="16">
        <v>18</v>
      </c>
      <c r="L20" s="17">
        <v>11.74</v>
      </c>
      <c r="M20" s="16">
        <v>18</v>
      </c>
      <c r="N20" s="25">
        <f t="shared" si="1"/>
        <v>60.786999999999999</v>
      </c>
      <c r="O20" s="37">
        <f t="shared" si="2"/>
        <v>14</v>
      </c>
      <c r="P20" s="39" t="str">
        <f t="shared" si="3"/>
        <v>Be</v>
      </c>
    </row>
    <row r="21" spans="1:16" s="24" customFormat="1" x14ac:dyDescent="0.35">
      <c r="A21" s="19" t="s">
        <v>261</v>
      </c>
      <c r="B21" s="20" t="s">
        <v>501</v>
      </c>
      <c r="C21" s="20" t="s">
        <v>64</v>
      </c>
      <c r="D21" s="21">
        <v>12.75</v>
      </c>
      <c r="E21" s="20">
        <v>20</v>
      </c>
      <c r="F21" s="21">
        <v>12.3</v>
      </c>
      <c r="G21" s="20">
        <v>10</v>
      </c>
      <c r="H21" s="21">
        <v>12.067</v>
      </c>
      <c r="I21" s="20">
        <v>11</v>
      </c>
      <c r="J21" s="21">
        <v>11.2</v>
      </c>
      <c r="K21" s="20">
        <v>22</v>
      </c>
      <c r="L21" s="21">
        <v>11.97</v>
      </c>
      <c r="M21" s="20">
        <v>13</v>
      </c>
      <c r="N21" s="41">
        <f t="shared" si="1"/>
        <v>60.287000000000006</v>
      </c>
      <c r="O21" s="40">
        <f t="shared" si="2"/>
        <v>15</v>
      </c>
      <c r="P21" s="42" t="str">
        <f t="shared" si="3"/>
        <v>Be</v>
      </c>
    </row>
    <row r="22" spans="1:16" s="24" customFormat="1" x14ac:dyDescent="0.35">
      <c r="A22" s="15" t="s">
        <v>22</v>
      </c>
      <c r="B22" s="16" t="s">
        <v>470</v>
      </c>
      <c r="C22" s="16" t="s">
        <v>172</v>
      </c>
      <c r="D22" s="17">
        <v>12.95</v>
      </c>
      <c r="E22" s="16">
        <v>15</v>
      </c>
      <c r="F22" s="17">
        <v>12</v>
      </c>
      <c r="G22" s="16">
        <v>14</v>
      </c>
      <c r="H22" s="17">
        <v>12</v>
      </c>
      <c r="I22" s="16">
        <v>13</v>
      </c>
      <c r="J22" s="17">
        <v>11.77</v>
      </c>
      <c r="K22" s="16">
        <v>10</v>
      </c>
      <c r="L22" s="17">
        <v>11.4</v>
      </c>
      <c r="M22" s="16">
        <v>23</v>
      </c>
      <c r="N22" s="25">
        <f t="shared" si="1"/>
        <v>60.12</v>
      </c>
      <c r="O22" s="37">
        <f t="shared" si="2"/>
        <v>16</v>
      </c>
      <c r="P22" s="39" t="str">
        <f t="shared" si="3"/>
        <v>Be</v>
      </c>
    </row>
    <row r="23" spans="1:16" s="24" customFormat="1" x14ac:dyDescent="0.35">
      <c r="A23" s="19" t="s">
        <v>257</v>
      </c>
      <c r="B23" s="20" t="s">
        <v>499</v>
      </c>
      <c r="C23" s="20" t="s">
        <v>64</v>
      </c>
      <c r="D23" s="21">
        <v>12.85</v>
      </c>
      <c r="E23" s="20">
        <v>17</v>
      </c>
      <c r="F23" s="21">
        <v>11.25</v>
      </c>
      <c r="G23" s="20">
        <v>26</v>
      </c>
      <c r="H23" s="21">
        <v>12.034000000000001</v>
      </c>
      <c r="I23" s="20">
        <v>12</v>
      </c>
      <c r="J23" s="21">
        <v>11.74</v>
      </c>
      <c r="K23" s="20">
        <v>11</v>
      </c>
      <c r="L23" s="21">
        <v>11.94</v>
      </c>
      <c r="M23" s="20">
        <v>14</v>
      </c>
      <c r="N23" s="41">
        <f t="shared" si="1"/>
        <v>59.814</v>
      </c>
      <c r="O23" s="40">
        <f t="shared" si="2"/>
        <v>17</v>
      </c>
      <c r="P23" s="42" t="str">
        <f t="shared" si="3"/>
        <v>Ab</v>
      </c>
    </row>
    <row r="24" spans="1:16" s="24" customFormat="1" x14ac:dyDescent="0.35">
      <c r="A24" s="15" t="s">
        <v>270</v>
      </c>
      <c r="B24" s="16" t="s">
        <v>506</v>
      </c>
      <c r="C24" s="16" t="s">
        <v>42</v>
      </c>
      <c r="D24" s="17">
        <v>13.2</v>
      </c>
      <c r="E24" s="16">
        <v>9</v>
      </c>
      <c r="F24" s="17">
        <v>10.25</v>
      </c>
      <c r="G24" s="16">
        <v>29</v>
      </c>
      <c r="H24" s="17">
        <v>12.266999999999999</v>
      </c>
      <c r="I24" s="16">
        <v>8</v>
      </c>
      <c r="J24" s="17">
        <v>11.94</v>
      </c>
      <c r="K24" s="16">
        <f>RANK(J24,J$7:J$52)</f>
        <v>8</v>
      </c>
      <c r="L24" s="17">
        <v>11.97</v>
      </c>
      <c r="M24" s="16">
        <v>13</v>
      </c>
      <c r="N24" s="25">
        <f t="shared" si="1"/>
        <v>59.626999999999995</v>
      </c>
      <c r="O24" s="37">
        <f t="shared" si="2"/>
        <v>18</v>
      </c>
      <c r="P24" s="39" t="str">
        <f t="shared" si="3"/>
        <v>Ab</v>
      </c>
    </row>
    <row r="25" spans="1:16" s="24" customFormat="1" x14ac:dyDescent="0.35">
      <c r="A25" s="15" t="s">
        <v>268</v>
      </c>
      <c r="B25" s="16" t="s">
        <v>505</v>
      </c>
      <c r="C25" s="16" t="s">
        <v>42</v>
      </c>
      <c r="D25" s="17">
        <v>12.79</v>
      </c>
      <c r="E25" s="16">
        <v>19</v>
      </c>
      <c r="F25" s="17">
        <v>11.95</v>
      </c>
      <c r="G25" s="16">
        <v>15</v>
      </c>
      <c r="H25" s="17">
        <v>11.067</v>
      </c>
      <c r="I25" s="16">
        <v>24</v>
      </c>
      <c r="J25" s="17">
        <v>11.27</v>
      </c>
      <c r="K25" s="16">
        <v>20</v>
      </c>
      <c r="L25" s="17">
        <v>12.54</v>
      </c>
      <c r="M25" s="16">
        <f>RANK(L25,L$7:L$52)</f>
        <v>9</v>
      </c>
      <c r="N25" s="25">
        <f t="shared" si="1"/>
        <v>59.616999999999997</v>
      </c>
      <c r="O25" s="37">
        <f t="shared" si="2"/>
        <v>19</v>
      </c>
      <c r="P25" s="39" t="str">
        <f t="shared" si="3"/>
        <v>Ab</v>
      </c>
    </row>
    <row r="26" spans="1:16" s="24" customFormat="1" x14ac:dyDescent="0.35">
      <c r="A26" s="15" t="s">
        <v>193</v>
      </c>
      <c r="B26" s="16" t="s">
        <v>485</v>
      </c>
      <c r="C26" s="16" t="s">
        <v>177</v>
      </c>
      <c r="D26" s="17">
        <v>12.85</v>
      </c>
      <c r="E26" s="16">
        <v>17</v>
      </c>
      <c r="F26" s="17">
        <v>12</v>
      </c>
      <c r="G26" s="16">
        <v>14</v>
      </c>
      <c r="H26" s="17">
        <v>11.933999999999999</v>
      </c>
      <c r="I26" s="16">
        <v>15</v>
      </c>
      <c r="J26" s="17">
        <v>11.24</v>
      </c>
      <c r="K26" s="16">
        <v>21</v>
      </c>
      <c r="L26" s="17">
        <v>11.54</v>
      </c>
      <c r="M26" s="16">
        <v>21</v>
      </c>
      <c r="N26" s="25">
        <f t="shared" si="1"/>
        <v>59.564</v>
      </c>
      <c r="O26" s="37">
        <f t="shared" si="2"/>
        <v>20</v>
      </c>
      <c r="P26" s="39" t="str">
        <f t="shared" si="3"/>
        <v>Ab</v>
      </c>
    </row>
    <row r="27" spans="1:16" s="24" customFormat="1" x14ac:dyDescent="0.35">
      <c r="A27" s="15" t="s">
        <v>153</v>
      </c>
      <c r="B27" s="16" t="s">
        <v>471</v>
      </c>
      <c r="C27" s="16" t="s">
        <v>172</v>
      </c>
      <c r="D27" s="17">
        <v>12.8</v>
      </c>
      <c r="E27" s="16">
        <v>18</v>
      </c>
      <c r="F27" s="17">
        <v>11.9</v>
      </c>
      <c r="G27" s="16">
        <v>16</v>
      </c>
      <c r="H27" s="17">
        <v>12.334</v>
      </c>
      <c r="I27" s="16">
        <v>7</v>
      </c>
      <c r="J27" s="17">
        <v>11.17</v>
      </c>
      <c r="K27" s="16">
        <v>23</v>
      </c>
      <c r="L27" s="17">
        <v>10.87</v>
      </c>
      <c r="M27" s="16">
        <v>28</v>
      </c>
      <c r="N27" s="25">
        <f t="shared" si="1"/>
        <v>59.074000000000005</v>
      </c>
      <c r="O27" s="37">
        <f t="shared" si="2"/>
        <v>21</v>
      </c>
      <c r="P27" s="39" t="str">
        <f t="shared" si="3"/>
        <v>Ab</v>
      </c>
    </row>
    <row r="28" spans="1:16" s="24" customFormat="1" x14ac:dyDescent="0.35">
      <c r="A28" s="15" t="s">
        <v>249</v>
      </c>
      <c r="B28" s="16" t="s">
        <v>492</v>
      </c>
      <c r="C28" s="16" t="s">
        <v>61</v>
      </c>
      <c r="D28" s="17">
        <v>12.69</v>
      </c>
      <c r="E28" s="16">
        <v>21</v>
      </c>
      <c r="F28" s="17">
        <v>11.8</v>
      </c>
      <c r="G28" s="16">
        <v>17</v>
      </c>
      <c r="H28" s="17">
        <v>11.1</v>
      </c>
      <c r="I28" s="16">
        <v>23</v>
      </c>
      <c r="J28" s="17">
        <v>10.97</v>
      </c>
      <c r="K28" s="16">
        <v>25</v>
      </c>
      <c r="L28" s="17">
        <v>12.5</v>
      </c>
      <c r="M28" s="16">
        <f>RANK(L28,L$7:L$52)</f>
        <v>10</v>
      </c>
      <c r="N28" s="25">
        <f t="shared" si="1"/>
        <v>59.06</v>
      </c>
      <c r="O28" s="37">
        <f t="shared" si="2"/>
        <v>22</v>
      </c>
      <c r="P28" s="39" t="str">
        <f t="shared" si="3"/>
        <v>Ab</v>
      </c>
    </row>
    <row r="29" spans="1:16" s="24" customFormat="1" x14ac:dyDescent="0.35">
      <c r="A29" s="15" t="s">
        <v>248</v>
      </c>
      <c r="B29" s="16" t="s">
        <v>491</v>
      </c>
      <c r="C29" s="16" t="s">
        <v>121</v>
      </c>
      <c r="D29" s="17">
        <v>13.4</v>
      </c>
      <c r="E29" s="16">
        <f>RANK(D29,D$7:D$52)</f>
        <v>4</v>
      </c>
      <c r="F29" s="17">
        <v>11.95</v>
      </c>
      <c r="G29" s="16">
        <v>15</v>
      </c>
      <c r="H29" s="17">
        <v>11.1</v>
      </c>
      <c r="I29" s="16">
        <v>23</v>
      </c>
      <c r="J29" s="17">
        <v>10.9</v>
      </c>
      <c r="K29" s="16">
        <v>26</v>
      </c>
      <c r="L29" s="17">
        <v>11.7</v>
      </c>
      <c r="M29" s="16">
        <v>19</v>
      </c>
      <c r="N29" s="25">
        <f t="shared" si="1"/>
        <v>59.05</v>
      </c>
      <c r="O29" s="37">
        <f t="shared" si="2"/>
        <v>23</v>
      </c>
      <c r="P29" s="39" t="str">
        <f t="shared" si="3"/>
        <v>Ab</v>
      </c>
    </row>
    <row r="30" spans="1:16" s="24" customFormat="1" x14ac:dyDescent="0.35">
      <c r="A30" s="15" t="s">
        <v>252</v>
      </c>
      <c r="B30" s="16" t="s">
        <v>496</v>
      </c>
      <c r="C30" s="16" t="s">
        <v>495</v>
      </c>
      <c r="D30" s="17">
        <v>13.2</v>
      </c>
      <c r="E30" s="16">
        <v>9</v>
      </c>
      <c r="F30" s="17">
        <v>12.2</v>
      </c>
      <c r="G30" s="16">
        <v>11</v>
      </c>
      <c r="H30" s="17">
        <v>11.3</v>
      </c>
      <c r="I30" s="16">
        <v>21</v>
      </c>
      <c r="J30" s="17">
        <v>11.5</v>
      </c>
      <c r="K30" s="16">
        <v>15</v>
      </c>
      <c r="L30" s="17">
        <v>10.64</v>
      </c>
      <c r="M30" s="16">
        <v>31</v>
      </c>
      <c r="N30" s="25">
        <f t="shared" si="1"/>
        <v>58.84</v>
      </c>
      <c r="O30" s="37">
        <f t="shared" si="2"/>
        <v>24</v>
      </c>
      <c r="P30" s="39" t="str">
        <f t="shared" si="3"/>
        <v>Ab</v>
      </c>
    </row>
    <row r="31" spans="1:16" s="24" customFormat="1" x14ac:dyDescent="0.35">
      <c r="A31" s="15" t="s">
        <v>194</v>
      </c>
      <c r="B31" s="16" t="s">
        <v>490</v>
      </c>
      <c r="C31" s="16" t="s">
        <v>121</v>
      </c>
      <c r="D31" s="17">
        <v>12.8</v>
      </c>
      <c r="E31" s="16">
        <v>18</v>
      </c>
      <c r="F31" s="17">
        <v>12.3</v>
      </c>
      <c r="G31" s="16">
        <v>10</v>
      </c>
      <c r="H31" s="17">
        <v>11.6</v>
      </c>
      <c r="I31" s="16">
        <v>18</v>
      </c>
      <c r="J31" s="17">
        <v>10.9</v>
      </c>
      <c r="K31" s="16">
        <v>26</v>
      </c>
      <c r="L31" s="17">
        <v>11.2</v>
      </c>
      <c r="M31" s="16">
        <v>25</v>
      </c>
      <c r="N31" s="25">
        <f t="shared" si="1"/>
        <v>58.8</v>
      </c>
      <c r="O31" s="37">
        <f t="shared" si="2"/>
        <v>25</v>
      </c>
      <c r="P31" s="39" t="str">
        <f t="shared" si="3"/>
        <v>Ab</v>
      </c>
    </row>
    <row r="32" spans="1:16" s="24" customFormat="1" x14ac:dyDescent="0.35">
      <c r="A32" s="15" t="s">
        <v>401</v>
      </c>
      <c r="B32" s="16" t="s">
        <v>488</v>
      </c>
      <c r="C32" s="16" t="s">
        <v>186</v>
      </c>
      <c r="D32" s="17">
        <v>13.15</v>
      </c>
      <c r="E32" s="16">
        <v>10</v>
      </c>
      <c r="F32" s="17">
        <v>12.8</v>
      </c>
      <c r="G32" s="16">
        <f>RANK(F32,F$7:F$52)</f>
        <v>3</v>
      </c>
      <c r="H32" s="17">
        <v>10.266999999999999</v>
      </c>
      <c r="I32" s="16">
        <v>28</v>
      </c>
      <c r="J32" s="17">
        <v>10.57</v>
      </c>
      <c r="K32" s="16">
        <v>31</v>
      </c>
      <c r="L32" s="17">
        <v>11.54</v>
      </c>
      <c r="M32" s="16">
        <v>21</v>
      </c>
      <c r="N32" s="25">
        <f t="shared" si="1"/>
        <v>58.326999999999998</v>
      </c>
      <c r="O32" s="37">
        <f t="shared" si="2"/>
        <v>26</v>
      </c>
      <c r="P32" s="39" t="str">
        <f t="shared" si="3"/>
        <v>Ab</v>
      </c>
    </row>
    <row r="33" spans="1:16" s="24" customFormat="1" x14ac:dyDescent="0.35">
      <c r="A33" s="15" t="s">
        <v>78</v>
      </c>
      <c r="B33" s="16" t="s">
        <v>464</v>
      </c>
      <c r="C33" s="16" t="s">
        <v>152</v>
      </c>
      <c r="D33" s="17">
        <v>13.3</v>
      </c>
      <c r="E33" s="16">
        <v>6</v>
      </c>
      <c r="F33" s="17">
        <v>12.6</v>
      </c>
      <c r="G33" s="16">
        <v>5</v>
      </c>
      <c r="H33" s="17">
        <v>11.334</v>
      </c>
      <c r="I33" s="16">
        <v>20</v>
      </c>
      <c r="J33" s="17">
        <v>11.3</v>
      </c>
      <c r="K33" s="16">
        <v>19</v>
      </c>
      <c r="L33" s="17">
        <v>9.6999999999999993</v>
      </c>
      <c r="M33" s="16">
        <v>38</v>
      </c>
      <c r="N33" s="25">
        <f t="shared" si="1"/>
        <v>58.233999999999995</v>
      </c>
      <c r="O33" s="37">
        <f t="shared" si="2"/>
        <v>27</v>
      </c>
      <c r="P33" s="39" t="str">
        <f t="shared" si="3"/>
        <v>Ab</v>
      </c>
    </row>
    <row r="34" spans="1:16" s="24" customFormat="1" x14ac:dyDescent="0.35">
      <c r="A34" s="15">
        <v>79</v>
      </c>
      <c r="B34" s="16" t="s">
        <v>473</v>
      </c>
      <c r="C34" s="16" t="s">
        <v>172</v>
      </c>
      <c r="D34" s="17">
        <v>13.05</v>
      </c>
      <c r="E34" s="16">
        <v>12</v>
      </c>
      <c r="F34" s="17">
        <v>11.95</v>
      </c>
      <c r="G34" s="16">
        <v>15</v>
      </c>
      <c r="H34" s="17">
        <v>9.8339999999999996</v>
      </c>
      <c r="I34" s="16">
        <v>32</v>
      </c>
      <c r="J34" s="17">
        <v>11.64</v>
      </c>
      <c r="K34" s="16">
        <v>13</v>
      </c>
      <c r="L34" s="17">
        <v>11.57</v>
      </c>
      <c r="M34" s="16">
        <v>20</v>
      </c>
      <c r="N34" s="25">
        <f t="shared" si="1"/>
        <v>58.044000000000004</v>
      </c>
      <c r="O34" s="37">
        <f t="shared" si="2"/>
        <v>28</v>
      </c>
      <c r="P34" s="39" t="str">
        <f t="shared" si="3"/>
        <v>Ab</v>
      </c>
    </row>
    <row r="35" spans="1:16" s="24" customFormat="1" x14ac:dyDescent="0.35">
      <c r="A35" s="15">
        <v>89</v>
      </c>
      <c r="B35" s="16" t="s">
        <v>483</v>
      </c>
      <c r="C35" s="16" t="s">
        <v>177</v>
      </c>
      <c r="D35" s="17">
        <v>12.55</v>
      </c>
      <c r="E35" s="16">
        <v>24</v>
      </c>
      <c r="F35" s="17">
        <v>11.4</v>
      </c>
      <c r="G35" s="16">
        <v>23</v>
      </c>
      <c r="H35" s="17">
        <v>11.234</v>
      </c>
      <c r="I35" s="16">
        <v>22</v>
      </c>
      <c r="J35" s="17">
        <v>11.44</v>
      </c>
      <c r="K35" s="16">
        <v>16</v>
      </c>
      <c r="L35" s="17">
        <v>11.1</v>
      </c>
      <c r="M35" s="16">
        <v>26</v>
      </c>
      <c r="N35" s="25">
        <f t="shared" si="1"/>
        <v>57.724000000000004</v>
      </c>
      <c r="O35" s="37">
        <f t="shared" si="2"/>
        <v>29</v>
      </c>
      <c r="P35" s="39" t="str">
        <f t="shared" si="3"/>
        <v>Ab</v>
      </c>
    </row>
    <row r="36" spans="1:16" s="24" customFormat="1" x14ac:dyDescent="0.35">
      <c r="A36" s="15" t="s">
        <v>88</v>
      </c>
      <c r="B36" s="16" t="s">
        <v>469</v>
      </c>
      <c r="C36" s="16" t="s">
        <v>132</v>
      </c>
      <c r="D36" s="17">
        <v>12.4</v>
      </c>
      <c r="E36" s="16">
        <v>26</v>
      </c>
      <c r="F36" s="17">
        <v>12.05</v>
      </c>
      <c r="G36" s="16">
        <v>13</v>
      </c>
      <c r="H36" s="17">
        <v>11.967000000000001</v>
      </c>
      <c r="I36" s="16">
        <v>14</v>
      </c>
      <c r="J36" s="17">
        <v>10.4</v>
      </c>
      <c r="K36" s="16">
        <v>34</v>
      </c>
      <c r="L36" s="17">
        <v>10.4</v>
      </c>
      <c r="M36" s="16">
        <v>34</v>
      </c>
      <c r="N36" s="25">
        <f t="shared" si="1"/>
        <v>57.216999999999999</v>
      </c>
      <c r="O36" s="37">
        <f t="shared" si="2"/>
        <v>30</v>
      </c>
      <c r="P36" s="39" t="str">
        <f t="shared" si="3"/>
        <v>Ab</v>
      </c>
    </row>
    <row r="37" spans="1:16" s="24" customFormat="1" x14ac:dyDescent="0.35">
      <c r="A37" s="19" t="s">
        <v>259</v>
      </c>
      <c r="B37" s="20" t="s">
        <v>500</v>
      </c>
      <c r="C37" s="20" t="s">
        <v>64</v>
      </c>
      <c r="D37" s="21">
        <v>12.75</v>
      </c>
      <c r="E37" s="20">
        <v>20</v>
      </c>
      <c r="F37" s="21">
        <v>11.8</v>
      </c>
      <c r="G37" s="20">
        <v>17</v>
      </c>
      <c r="H37" s="21">
        <v>9.8339999999999996</v>
      </c>
      <c r="I37" s="20">
        <v>32</v>
      </c>
      <c r="J37" s="21">
        <v>10.64</v>
      </c>
      <c r="K37" s="20">
        <v>30</v>
      </c>
      <c r="L37" s="21">
        <v>11.77</v>
      </c>
      <c r="M37" s="20">
        <v>17</v>
      </c>
      <c r="N37" s="41">
        <f t="shared" si="1"/>
        <v>56.793999999999997</v>
      </c>
      <c r="O37" s="40">
        <f t="shared" si="2"/>
        <v>31</v>
      </c>
      <c r="P37" s="42" t="str">
        <f t="shared" si="3"/>
        <v>Ab</v>
      </c>
    </row>
    <row r="38" spans="1:16" s="24" customFormat="1" x14ac:dyDescent="0.35">
      <c r="A38" s="15" t="s">
        <v>12</v>
      </c>
      <c r="B38" s="16" t="s">
        <v>479</v>
      </c>
      <c r="C38" s="16" t="s">
        <v>241</v>
      </c>
      <c r="D38" s="17">
        <v>13.4</v>
      </c>
      <c r="E38" s="16">
        <f>RANK(D38,D$7:D$52)</f>
        <v>4</v>
      </c>
      <c r="F38" s="17">
        <v>12.4</v>
      </c>
      <c r="G38" s="16">
        <v>8</v>
      </c>
      <c r="H38" s="17">
        <v>11.734</v>
      </c>
      <c r="I38" s="16">
        <v>16</v>
      </c>
      <c r="J38" s="17">
        <v>9.5</v>
      </c>
      <c r="K38" s="16">
        <v>39</v>
      </c>
      <c r="L38" s="17">
        <v>9.67</v>
      </c>
      <c r="M38" s="16">
        <v>39</v>
      </c>
      <c r="N38" s="25">
        <f t="shared" si="1"/>
        <v>56.704000000000001</v>
      </c>
      <c r="O38" s="37">
        <f t="shared" si="2"/>
        <v>32</v>
      </c>
      <c r="P38" s="39" t="str">
        <f t="shared" si="3"/>
        <v>Ab</v>
      </c>
    </row>
    <row r="39" spans="1:16" s="24" customFormat="1" x14ac:dyDescent="0.35">
      <c r="A39" s="15" t="s">
        <v>166</v>
      </c>
      <c r="B39" s="16" t="s">
        <v>510</v>
      </c>
      <c r="C39" s="16" t="s">
        <v>48</v>
      </c>
      <c r="D39" s="17">
        <v>12.25</v>
      </c>
      <c r="E39" s="16">
        <v>28</v>
      </c>
      <c r="F39" s="17">
        <v>11.7</v>
      </c>
      <c r="G39" s="16">
        <v>19</v>
      </c>
      <c r="H39" s="17">
        <v>10.199999999999999</v>
      </c>
      <c r="I39" s="16">
        <v>29</v>
      </c>
      <c r="J39" s="17">
        <v>10.44</v>
      </c>
      <c r="K39" s="16">
        <v>33</v>
      </c>
      <c r="L39" s="17">
        <v>12.1</v>
      </c>
      <c r="M39" s="16">
        <v>12</v>
      </c>
      <c r="N39" s="25">
        <f t="shared" si="1"/>
        <v>56.69</v>
      </c>
      <c r="O39" s="37">
        <f t="shared" si="2"/>
        <v>33</v>
      </c>
      <c r="P39" s="39" t="str">
        <f t="shared" si="3"/>
        <v>Ab</v>
      </c>
    </row>
    <row r="40" spans="1:16" s="24" customFormat="1" x14ac:dyDescent="0.35">
      <c r="A40" s="15">
        <v>92</v>
      </c>
      <c r="B40" s="16" t="s">
        <v>486</v>
      </c>
      <c r="C40" s="16" t="s">
        <v>177</v>
      </c>
      <c r="D40" s="17">
        <v>12.65</v>
      </c>
      <c r="E40" s="16">
        <v>22</v>
      </c>
      <c r="F40" s="17">
        <v>11.35</v>
      </c>
      <c r="G40" s="16">
        <v>24</v>
      </c>
      <c r="H40" s="17">
        <v>9.8000000000000007</v>
      </c>
      <c r="I40" s="16">
        <v>33</v>
      </c>
      <c r="J40" s="17">
        <v>11.4</v>
      </c>
      <c r="K40" s="16">
        <v>17</v>
      </c>
      <c r="L40" s="17">
        <v>11.47</v>
      </c>
      <c r="M40" s="16">
        <v>22</v>
      </c>
      <c r="N40" s="25">
        <f t="shared" si="1"/>
        <v>56.669999999999995</v>
      </c>
      <c r="O40" s="37">
        <f t="shared" si="2"/>
        <v>34</v>
      </c>
      <c r="P40" s="39" t="str">
        <f t="shared" si="3"/>
        <v>Ab</v>
      </c>
    </row>
    <row r="41" spans="1:16" s="24" customFormat="1" x14ac:dyDescent="0.35">
      <c r="A41" s="15" t="s">
        <v>250</v>
      </c>
      <c r="B41" s="16" t="s">
        <v>493</v>
      </c>
      <c r="C41" s="16" t="s">
        <v>61</v>
      </c>
      <c r="D41" s="17">
        <v>12.69</v>
      </c>
      <c r="E41" s="16">
        <v>21</v>
      </c>
      <c r="F41" s="17">
        <v>11.3</v>
      </c>
      <c r="G41" s="16">
        <v>25</v>
      </c>
      <c r="H41" s="17">
        <v>10.367000000000001</v>
      </c>
      <c r="I41" s="16">
        <v>27</v>
      </c>
      <c r="J41" s="17">
        <v>10.67</v>
      </c>
      <c r="K41" s="16">
        <v>29</v>
      </c>
      <c r="L41" s="17">
        <v>11.47</v>
      </c>
      <c r="M41" s="16">
        <v>22</v>
      </c>
      <c r="N41" s="25">
        <f t="shared" si="1"/>
        <v>56.497</v>
      </c>
      <c r="O41" s="37">
        <f t="shared" si="2"/>
        <v>35</v>
      </c>
      <c r="P41" s="39" t="str">
        <f t="shared" si="3"/>
        <v>Ab</v>
      </c>
    </row>
    <row r="42" spans="1:16" s="24" customFormat="1" x14ac:dyDescent="0.35">
      <c r="A42" s="15">
        <v>96</v>
      </c>
      <c r="B42" s="16" t="s">
        <v>489</v>
      </c>
      <c r="C42" s="16" t="s">
        <v>121</v>
      </c>
      <c r="D42" s="17">
        <v>12.9</v>
      </c>
      <c r="E42" s="16">
        <v>16</v>
      </c>
      <c r="F42" s="17">
        <v>12.45</v>
      </c>
      <c r="G42" s="16">
        <v>7</v>
      </c>
      <c r="H42" s="17">
        <v>6.3</v>
      </c>
      <c r="I42" s="16">
        <v>35</v>
      </c>
      <c r="J42" s="17">
        <v>11.84</v>
      </c>
      <c r="K42" s="16">
        <v>9</v>
      </c>
      <c r="L42" s="17">
        <v>12.5</v>
      </c>
      <c r="M42" s="16">
        <f>RANK(L42,L$7:L$52)</f>
        <v>10</v>
      </c>
      <c r="N42" s="25">
        <f t="shared" si="1"/>
        <v>55.99</v>
      </c>
      <c r="O42" s="37">
        <f t="shared" si="2"/>
        <v>36</v>
      </c>
      <c r="P42" s="39" t="str">
        <f t="shared" si="3"/>
        <v>Ab</v>
      </c>
    </row>
    <row r="43" spans="1:16" s="24" customFormat="1" x14ac:dyDescent="0.35">
      <c r="A43" s="15" t="s">
        <v>82</v>
      </c>
      <c r="B43" s="16" t="s">
        <v>466</v>
      </c>
      <c r="C43" s="16" t="s">
        <v>152</v>
      </c>
      <c r="D43" s="17">
        <v>12.8</v>
      </c>
      <c r="E43" s="16">
        <v>18</v>
      </c>
      <c r="F43" s="17">
        <v>10.7</v>
      </c>
      <c r="G43" s="16">
        <v>28</v>
      </c>
      <c r="H43" s="17">
        <v>11.467000000000001</v>
      </c>
      <c r="I43" s="16">
        <v>19</v>
      </c>
      <c r="J43" s="17">
        <v>10.24</v>
      </c>
      <c r="K43" s="16">
        <v>36</v>
      </c>
      <c r="L43" s="17">
        <v>10.7</v>
      </c>
      <c r="M43" s="16">
        <v>29</v>
      </c>
      <c r="N43" s="25">
        <f t="shared" si="1"/>
        <v>55.906999999999996</v>
      </c>
      <c r="O43" s="37">
        <f t="shared" si="2"/>
        <v>37</v>
      </c>
      <c r="P43" s="39" t="str">
        <f t="shared" si="3"/>
        <v>Ab</v>
      </c>
    </row>
    <row r="44" spans="1:16" s="24" customFormat="1" x14ac:dyDescent="0.35">
      <c r="A44" s="15" t="s">
        <v>191</v>
      </c>
      <c r="B44" s="16" t="s">
        <v>478</v>
      </c>
      <c r="C44" s="16" t="s">
        <v>241</v>
      </c>
      <c r="D44" s="17">
        <v>12.75</v>
      </c>
      <c r="E44" s="16">
        <v>20</v>
      </c>
      <c r="F44" s="17">
        <v>12</v>
      </c>
      <c r="G44" s="16">
        <v>14</v>
      </c>
      <c r="H44" s="17">
        <v>10.433999999999999</v>
      </c>
      <c r="I44" s="16">
        <v>26</v>
      </c>
      <c r="J44" s="17">
        <v>10.47</v>
      </c>
      <c r="K44" s="16">
        <v>32</v>
      </c>
      <c r="L44" s="17">
        <v>10.24</v>
      </c>
      <c r="M44" s="16">
        <v>35</v>
      </c>
      <c r="N44" s="25">
        <f t="shared" si="1"/>
        <v>55.893999999999998</v>
      </c>
      <c r="O44" s="37">
        <f t="shared" si="2"/>
        <v>38</v>
      </c>
      <c r="P44" s="39" t="str">
        <f t="shared" si="3"/>
        <v>Ab</v>
      </c>
    </row>
    <row r="45" spans="1:16" s="24" customFormat="1" x14ac:dyDescent="0.35">
      <c r="A45" s="15" t="s">
        <v>80</v>
      </c>
      <c r="B45" s="16" t="s">
        <v>465</v>
      </c>
      <c r="C45" s="16" t="s">
        <v>152</v>
      </c>
      <c r="D45" s="17">
        <v>12.85</v>
      </c>
      <c r="E45" s="16">
        <v>17</v>
      </c>
      <c r="F45" s="17">
        <v>11.5</v>
      </c>
      <c r="G45" s="16">
        <v>21</v>
      </c>
      <c r="H45" s="17">
        <v>11.067</v>
      </c>
      <c r="I45" s="16">
        <v>24</v>
      </c>
      <c r="J45" s="17">
        <v>10.07</v>
      </c>
      <c r="K45" s="16">
        <v>37</v>
      </c>
      <c r="L45" s="17">
        <v>10.039999999999999</v>
      </c>
      <c r="M45" s="16">
        <v>37</v>
      </c>
      <c r="N45" s="25">
        <f t="shared" si="1"/>
        <v>55.527000000000001</v>
      </c>
      <c r="O45" s="37">
        <f t="shared" si="2"/>
        <v>39</v>
      </c>
      <c r="P45" s="39" t="str">
        <f t="shared" si="3"/>
        <v>Ab</v>
      </c>
    </row>
    <row r="46" spans="1:16" s="24" customFormat="1" x14ac:dyDescent="0.35">
      <c r="A46" s="15" t="s">
        <v>15</v>
      </c>
      <c r="B46" s="16" t="s">
        <v>487</v>
      </c>
      <c r="C46" s="16" t="s">
        <v>177</v>
      </c>
      <c r="D46" s="17">
        <v>12.35</v>
      </c>
      <c r="E46" s="16">
        <v>27</v>
      </c>
      <c r="F46" s="17">
        <v>11.1</v>
      </c>
      <c r="G46" s="16">
        <v>27</v>
      </c>
      <c r="H46" s="17">
        <v>10.933999999999999</v>
      </c>
      <c r="I46" s="16">
        <v>25</v>
      </c>
      <c r="J46" s="17">
        <v>10.34</v>
      </c>
      <c r="K46" s="16">
        <v>35</v>
      </c>
      <c r="L46" s="17">
        <v>10.67</v>
      </c>
      <c r="M46" s="16">
        <v>30</v>
      </c>
      <c r="N46" s="25">
        <f t="shared" si="1"/>
        <v>55.394000000000005</v>
      </c>
      <c r="O46" s="37">
        <f t="shared" si="2"/>
        <v>40</v>
      </c>
      <c r="P46" s="39" t="str">
        <f t="shared" si="3"/>
        <v>Ab</v>
      </c>
    </row>
    <row r="47" spans="1:16" s="24" customFormat="1" x14ac:dyDescent="0.35">
      <c r="A47" s="15" t="s">
        <v>190</v>
      </c>
      <c r="B47" s="16" t="s">
        <v>477</v>
      </c>
      <c r="C47" s="16" t="s">
        <v>241</v>
      </c>
      <c r="D47" s="17">
        <v>13.1</v>
      </c>
      <c r="E47" s="16">
        <v>11</v>
      </c>
      <c r="F47" s="17">
        <v>12.1</v>
      </c>
      <c r="G47" s="16">
        <v>12</v>
      </c>
      <c r="H47" s="17">
        <v>11.234</v>
      </c>
      <c r="I47" s="16">
        <v>22</v>
      </c>
      <c r="J47" s="17">
        <v>8.3699999999999992</v>
      </c>
      <c r="K47" s="16">
        <v>41</v>
      </c>
      <c r="L47" s="17">
        <v>10.54</v>
      </c>
      <c r="M47" s="16">
        <v>32</v>
      </c>
      <c r="N47" s="25">
        <f t="shared" si="1"/>
        <v>55.343999999999994</v>
      </c>
      <c r="O47" s="37">
        <f t="shared" si="2"/>
        <v>41</v>
      </c>
      <c r="P47" s="39" t="str">
        <f t="shared" si="3"/>
        <v>Ab</v>
      </c>
    </row>
    <row r="48" spans="1:16" s="24" customFormat="1" x14ac:dyDescent="0.35">
      <c r="A48" s="15" t="s">
        <v>266</v>
      </c>
      <c r="B48" s="16" t="s">
        <v>504</v>
      </c>
      <c r="C48" s="16" t="s">
        <v>42</v>
      </c>
      <c r="D48" s="17">
        <v>12.45</v>
      </c>
      <c r="E48" s="16">
        <v>25</v>
      </c>
      <c r="F48" s="17">
        <v>11.35</v>
      </c>
      <c r="G48" s="16">
        <v>24</v>
      </c>
      <c r="H48" s="17">
        <v>10.1</v>
      </c>
      <c r="I48" s="16">
        <v>31</v>
      </c>
      <c r="J48" s="17">
        <v>9.4</v>
      </c>
      <c r="K48" s="16">
        <v>40</v>
      </c>
      <c r="L48" s="17">
        <v>11.87</v>
      </c>
      <c r="M48" s="16">
        <v>15</v>
      </c>
      <c r="N48" s="25">
        <f t="shared" si="1"/>
        <v>55.169999999999995</v>
      </c>
      <c r="O48" s="37">
        <f t="shared" si="2"/>
        <v>42</v>
      </c>
      <c r="P48" s="39" t="str">
        <f t="shared" si="3"/>
        <v>Ab</v>
      </c>
    </row>
    <row r="49" spans="1:16" s="24" customFormat="1" x14ac:dyDescent="0.35">
      <c r="A49" s="15" t="s">
        <v>14</v>
      </c>
      <c r="B49" s="16" t="s">
        <v>484</v>
      </c>
      <c r="C49" s="16" t="s">
        <v>177</v>
      </c>
      <c r="D49" s="17">
        <v>12.05</v>
      </c>
      <c r="E49" s="16">
        <v>29</v>
      </c>
      <c r="F49" s="17">
        <v>11.45</v>
      </c>
      <c r="G49" s="16">
        <v>22</v>
      </c>
      <c r="H49" s="17">
        <v>10.1</v>
      </c>
      <c r="I49" s="16">
        <v>31</v>
      </c>
      <c r="J49" s="17">
        <v>10.74</v>
      </c>
      <c r="K49" s="16">
        <v>28</v>
      </c>
      <c r="L49" s="17">
        <v>10.47</v>
      </c>
      <c r="M49" s="16">
        <v>33</v>
      </c>
      <c r="N49" s="25">
        <f t="shared" si="1"/>
        <v>54.81</v>
      </c>
      <c r="O49" s="37">
        <f t="shared" si="2"/>
        <v>43</v>
      </c>
      <c r="P49" s="39" t="str">
        <f t="shared" si="3"/>
        <v>At</v>
      </c>
    </row>
    <row r="50" spans="1:16" s="24" customFormat="1" x14ac:dyDescent="0.35">
      <c r="A50" s="15" t="s">
        <v>84</v>
      </c>
      <c r="B50" s="16" t="s">
        <v>467</v>
      </c>
      <c r="C50" s="16" t="s">
        <v>152</v>
      </c>
      <c r="D50" s="17">
        <v>13.05</v>
      </c>
      <c r="E50" s="16">
        <v>12</v>
      </c>
      <c r="F50" s="17">
        <v>11.75</v>
      </c>
      <c r="G50" s="16">
        <v>18</v>
      </c>
      <c r="H50" s="17">
        <v>7.7670000000000003</v>
      </c>
      <c r="I50" s="16">
        <v>34</v>
      </c>
      <c r="J50" s="17">
        <v>10.87</v>
      </c>
      <c r="K50" s="16">
        <v>27</v>
      </c>
      <c r="L50" s="17">
        <v>11.04</v>
      </c>
      <c r="M50" s="16">
        <v>27</v>
      </c>
      <c r="N50" s="25">
        <f t="shared" si="1"/>
        <v>54.476999999999997</v>
      </c>
      <c r="O50" s="37">
        <f t="shared" si="2"/>
        <v>44</v>
      </c>
      <c r="P50" s="39" t="str">
        <f t="shared" si="3"/>
        <v>At</v>
      </c>
    </row>
    <row r="51" spans="1:16" s="24" customFormat="1" x14ac:dyDescent="0.35">
      <c r="A51" s="15">
        <v>81</v>
      </c>
      <c r="B51" s="16" t="s">
        <v>475</v>
      </c>
      <c r="C51" s="16" t="s">
        <v>114</v>
      </c>
      <c r="D51" s="17">
        <v>12.69</v>
      </c>
      <c r="E51" s="16">
        <v>21</v>
      </c>
      <c r="F51" s="17">
        <v>12.05</v>
      </c>
      <c r="G51" s="16">
        <v>13</v>
      </c>
      <c r="H51" s="17">
        <v>10.134</v>
      </c>
      <c r="I51" s="16">
        <v>30</v>
      </c>
      <c r="J51" s="17">
        <v>10</v>
      </c>
      <c r="K51" s="16">
        <v>38</v>
      </c>
      <c r="L51" s="17">
        <v>9.17</v>
      </c>
      <c r="M51" s="16">
        <v>40</v>
      </c>
      <c r="N51" s="25">
        <f t="shared" si="1"/>
        <v>54.044000000000004</v>
      </c>
      <c r="O51" s="37">
        <f t="shared" si="2"/>
        <v>45</v>
      </c>
      <c r="P51" s="39" t="str">
        <f t="shared" si="3"/>
        <v>At</v>
      </c>
    </row>
    <row r="52" spans="1:16" s="24" customFormat="1" x14ac:dyDescent="0.35">
      <c r="A52" s="15" t="s">
        <v>192</v>
      </c>
      <c r="B52" s="16" t="s">
        <v>480</v>
      </c>
      <c r="C52" s="16" t="s">
        <v>147</v>
      </c>
      <c r="D52" s="17">
        <v>12.6</v>
      </c>
      <c r="E52" s="16">
        <v>23</v>
      </c>
      <c r="F52" s="17">
        <v>11.55</v>
      </c>
      <c r="G52" s="16">
        <v>20</v>
      </c>
      <c r="H52" s="17">
        <v>5</v>
      </c>
      <c r="I52" s="16">
        <v>36</v>
      </c>
      <c r="J52" s="17">
        <v>10.44</v>
      </c>
      <c r="K52" s="16">
        <v>33</v>
      </c>
      <c r="L52" s="17">
        <v>11.3</v>
      </c>
      <c r="M52" s="16">
        <v>24</v>
      </c>
      <c r="N52" s="25">
        <f t="shared" si="1"/>
        <v>50.89</v>
      </c>
      <c r="O52" s="37">
        <f t="shared" si="2"/>
        <v>46</v>
      </c>
      <c r="P52" s="39" t="str">
        <f t="shared" si="3"/>
        <v>At</v>
      </c>
    </row>
    <row r="53" spans="1:16" x14ac:dyDescent="0.35">
      <c r="L53" s="13"/>
    </row>
    <row r="54" spans="1:16" x14ac:dyDescent="0.35">
      <c r="L54" s="13"/>
    </row>
  </sheetData>
  <mergeCells count="2">
    <mergeCell ref="B1:O1"/>
    <mergeCell ref="B2:O2"/>
  </mergeCells>
  <conditionalFormatting sqref="D7:D52">
    <cfRule type="duplicateValues" dxfId="191" priority="3816" stopIfTrue="1"/>
  </conditionalFormatting>
  <conditionalFormatting sqref="E7:E52 G7:G52 I7:I52 K7:K52 M7:M52">
    <cfRule type="cellIs" dxfId="190" priority="114" stopIfTrue="1" operator="equal">
      <formula>6</formula>
    </cfRule>
    <cfRule type="cellIs" dxfId="189" priority="115" stopIfTrue="1" operator="equal">
      <formula>5</formula>
    </cfRule>
    <cfRule type="cellIs" dxfId="188" priority="116" stopIfTrue="1" operator="equal">
      <formula>4</formula>
    </cfRule>
    <cfRule type="cellIs" dxfId="187" priority="117" stopIfTrue="1" operator="equal">
      <formula>1</formula>
    </cfRule>
    <cfRule type="cellIs" dxfId="186" priority="118" stopIfTrue="1" operator="equal">
      <formula>2</formula>
    </cfRule>
    <cfRule type="cellIs" dxfId="185" priority="119" stopIfTrue="1" operator="equal">
      <formula>3</formula>
    </cfRule>
  </conditionalFormatting>
  <conditionalFormatting sqref="F7:F52">
    <cfRule type="duplicateValues" dxfId="184" priority="3812" stopIfTrue="1"/>
  </conditionalFormatting>
  <conditionalFormatting sqref="F10:F11">
    <cfRule type="duplicateValues" dxfId="183" priority="37" stopIfTrue="1"/>
  </conditionalFormatting>
  <conditionalFormatting sqref="F12">
    <cfRule type="duplicateValues" dxfId="182" priority="3599" stopIfTrue="1"/>
  </conditionalFormatting>
  <conditionalFormatting sqref="F13:F15">
    <cfRule type="duplicateValues" dxfId="181" priority="33" stopIfTrue="1"/>
  </conditionalFormatting>
  <conditionalFormatting sqref="F16:F22">
    <cfRule type="duplicateValues" dxfId="180" priority="34" stopIfTrue="1"/>
  </conditionalFormatting>
  <conditionalFormatting sqref="H7:H52">
    <cfRule type="duplicateValues" dxfId="179" priority="3813" stopIfTrue="1"/>
  </conditionalFormatting>
  <conditionalFormatting sqref="H10:H11">
    <cfRule type="duplicateValues" dxfId="178" priority="32" stopIfTrue="1"/>
  </conditionalFormatting>
  <conditionalFormatting sqref="H12">
    <cfRule type="duplicateValues" dxfId="177" priority="3600" stopIfTrue="1"/>
  </conditionalFormatting>
  <conditionalFormatting sqref="H13:H15">
    <cfRule type="duplicateValues" dxfId="176" priority="28" stopIfTrue="1"/>
  </conditionalFormatting>
  <conditionalFormatting sqref="H16:H22">
    <cfRule type="duplicateValues" dxfId="175" priority="29" stopIfTrue="1"/>
  </conditionalFormatting>
  <conditionalFormatting sqref="J7:J52">
    <cfRule type="duplicateValues" dxfId="174" priority="3814" stopIfTrue="1"/>
  </conditionalFormatting>
  <conditionalFormatting sqref="J10:J11">
    <cfRule type="duplicateValues" dxfId="173" priority="27" stopIfTrue="1"/>
  </conditionalFormatting>
  <conditionalFormatting sqref="J12">
    <cfRule type="duplicateValues" dxfId="172" priority="3601" stopIfTrue="1"/>
  </conditionalFormatting>
  <conditionalFormatting sqref="J13:J15">
    <cfRule type="duplicateValues" dxfId="171" priority="23" stopIfTrue="1"/>
  </conditionalFormatting>
  <conditionalFormatting sqref="J16:J22">
    <cfRule type="duplicateValues" dxfId="170" priority="24" stopIfTrue="1"/>
  </conditionalFormatting>
  <conditionalFormatting sqref="L7:L52">
    <cfRule type="duplicateValues" dxfId="169" priority="3815" stopIfTrue="1"/>
  </conditionalFormatting>
  <conditionalFormatting sqref="L10:L11">
    <cfRule type="duplicateValues" dxfId="168" priority="22" stopIfTrue="1"/>
  </conditionalFormatting>
  <conditionalFormatting sqref="L12">
    <cfRule type="duplicateValues" dxfId="167" priority="3602" stopIfTrue="1"/>
  </conditionalFormatting>
  <conditionalFormatting sqref="L13:L15">
    <cfRule type="duplicateValues" dxfId="166" priority="18" stopIfTrue="1"/>
  </conditionalFormatting>
  <conditionalFormatting sqref="L16:L22">
    <cfRule type="duplicateValues" dxfId="165" priority="19" stopIfTrue="1"/>
  </conditionalFormatting>
  <conditionalFormatting sqref="M3:M6 O4:O6">
    <cfRule type="cellIs" dxfId="164" priority="1" stopIfTrue="1" operator="equal">
      <formula>1</formula>
    </cfRule>
    <cfRule type="cellIs" dxfId="163" priority="2" stopIfTrue="1" operator="equal">
      <formula>2</formula>
    </cfRule>
    <cfRule type="cellIs" dxfId="162" priority="3" stopIfTrue="1" operator="equal">
      <formula>3</formula>
    </cfRule>
  </conditionalFormatting>
  <conditionalFormatting sqref="N7:N11">
    <cfRule type="duplicateValues" dxfId="161" priority="120" stopIfTrue="1"/>
    <cfRule type="duplicateValues" dxfId="160" priority="121" stopIfTrue="1"/>
  </conditionalFormatting>
  <conditionalFormatting sqref="N12">
    <cfRule type="duplicateValues" dxfId="159" priority="3547" stopIfTrue="1"/>
    <cfRule type="duplicateValues" dxfId="158" priority="3548" stopIfTrue="1"/>
  </conditionalFormatting>
  <conditionalFormatting sqref="N13:N52">
    <cfRule type="duplicateValues" dxfId="157" priority="3810" stopIfTrue="1"/>
    <cfRule type="duplicateValues" dxfId="156" priority="3811" stopIfTrue="1"/>
  </conditionalFormatting>
  <conditionalFormatting sqref="O7:O52 M53:M65536">
    <cfRule type="cellIs" dxfId="155" priority="146" stopIfTrue="1" operator="equal">
      <formula>1</formula>
    </cfRule>
    <cfRule type="cellIs" dxfId="154" priority="147" stopIfTrue="1" operator="equal">
      <formula>2</formula>
    </cfRule>
    <cfRule type="cellIs" dxfId="153" priority="148" stopIfTrue="1" operator="equal">
      <formula>3</formula>
    </cfRule>
  </conditionalFormatting>
  <conditionalFormatting sqref="O7:O52">
    <cfRule type="cellIs" dxfId="152" priority="123" stopIfTrue="1" operator="equal">
      <formula>6</formula>
    </cfRule>
    <cfRule type="cellIs" dxfId="151" priority="124" stopIfTrue="1" operator="equal">
      <formula>5</formula>
    </cfRule>
    <cfRule type="cellIs" dxfId="150" priority="125" stopIfTrue="1" operator="equal">
      <formula>4</formula>
    </cfRule>
  </conditionalFormatting>
  <printOptions horizontalCentered="1" gridLines="1"/>
  <pageMargins left="0.24" right="0.2" top="0.67" bottom="0.12" header="0.12" footer="0.12"/>
  <pageSetup paperSize="9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4803-2DBC-4167-9C15-C0699403B70D}">
  <sheetPr>
    <pageSetUpPr fitToPage="1"/>
  </sheetPr>
  <dimension ref="A1:R62"/>
  <sheetViews>
    <sheetView zoomScale="90" zoomScaleNormal="90" workbookViewId="0"/>
  </sheetViews>
  <sheetFormatPr defaultColWidth="7.796875" defaultRowHeight="14.5" x14ac:dyDescent="0.35"/>
  <cols>
    <col min="1" max="1" width="4.296875" style="22" bestFit="1" customWidth="1"/>
    <col min="2" max="2" width="27.3984375" style="12" bestFit="1" customWidth="1"/>
    <col min="3" max="3" width="21.8984375" style="12" bestFit="1" customWidth="1"/>
    <col min="4" max="4" width="9.59765625" style="13" bestFit="1" customWidth="1"/>
    <col min="5" max="5" width="6.796875" style="12" bestFit="1" customWidth="1"/>
    <col min="6" max="6" width="9.3984375" style="13" bestFit="1" customWidth="1"/>
    <col min="7" max="7" width="7.796875" style="12"/>
    <col min="8" max="8" width="8.09765625" style="13" bestFit="1" customWidth="1"/>
    <col min="9" max="9" width="7.796875" style="12"/>
    <col min="10" max="10" width="8.796875" style="13" bestFit="1" customWidth="1"/>
    <col min="11" max="11" width="7.796875" style="12"/>
    <col min="12" max="12" width="8.59765625" style="12" bestFit="1" customWidth="1"/>
    <col min="13" max="13" width="7.796875" style="12"/>
    <col min="14" max="14" width="9.296875" style="14" bestFit="1" customWidth="1"/>
    <col min="15" max="15" width="5.296875" style="14" bestFit="1" customWidth="1"/>
    <col min="16" max="16" width="3.5" style="14" bestFit="1" customWidth="1"/>
    <col min="17" max="16384" width="7.796875" style="12"/>
  </cols>
  <sheetData>
    <row r="1" spans="1:18" s="33" customFormat="1" ht="15.5" x14ac:dyDescent="0.35">
      <c r="A1" s="34"/>
      <c r="B1" s="46" t="str">
        <f>'DEVELOPMENT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s="33" customFormat="1" ht="15.5" x14ac:dyDescent="0.35">
      <c r="A2" s="34"/>
      <c r="B2" s="46" t="str">
        <f>'DEVELOPMENT 1 10-11'!A2</f>
        <v>14th and 15th March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8" x14ac:dyDescent="0.35">
      <c r="L3" s="13"/>
      <c r="P3" s="36"/>
      <c r="R3" s="23"/>
    </row>
    <row r="4" spans="1:18" x14ac:dyDescent="0.35">
      <c r="B4" s="14" t="s">
        <v>32</v>
      </c>
      <c r="L4" s="13"/>
      <c r="P4" s="36"/>
      <c r="R4" s="23"/>
    </row>
    <row r="5" spans="1:18" x14ac:dyDescent="0.35">
      <c r="B5" s="14"/>
      <c r="L5" s="13"/>
      <c r="P5" s="36"/>
      <c r="R5" s="23"/>
    </row>
    <row r="6" spans="1:18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8" s="24" customFormat="1" x14ac:dyDescent="0.35">
      <c r="A7" s="19" t="s">
        <v>126</v>
      </c>
      <c r="B7" s="20" t="s">
        <v>388</v>
      </c>
      <c r="C7" s="20" t="s">
        <v>64</v>
      </c>
      <c r="D7" s="21">
        <v>13.2</v>
      </c>
      <c r="E7" s="20">
        <v>7</v>
      </c>
      <c r="F7" s="21">
        <v>13.4</v>
      </c>
      <c r="G7" s="20">
        <v>2</v>
      </c>
      <c r="H7" s="21">
        <v>12.97</v>
      </c>
      <c r="I7" s="20">
        <f t="shared" ref="I7:I13" si="0">RANK(H7,H$7:H$61)</f>
        <v>2</v>
      </c>
      <c r="J7" s="21">
        <v>12.2</v>
      </c>
      <c r="K7" s="20">
        <f>RANK(J7,J$7:J$61)</f>
        <v>1</v>
      </c>
      <c r="L7" s="21">
        <v>11.97</v>
      </c>
      <c r="M7" s="20">
        <v>15</v>
      </c>
      <c r="N7" s="41">
        <f t="shared" ref="N7:N38" si="1">D7+F7+H7+J7+L7</f>
        <v>63.739999999999995</v>
      </c>
      <c r="O7" s="40">
        <f t="shared" ref="O7:O26" si="2">RANK(N7,N$7:N$61)</f>
        <v>1</v>
      </c>
      <c r="P7" s="42" t="str">
        <f t="shared" ref="P7:P38" si="3">IF(N7&lt;47.5,"To",(IF(N7&lt;55,"At",(IF(N7&lt;60,"Ab","Be")))))</f>
        <v>Be</v>
      </c>
      <c r="R7" s="23"/>
    </row>
    <row r="8" spans="1:18" s="24" customFormat="1" x14ac:dyDescent="0.35">
      <c r="A8" s="15" t="s">
        <v>148</v>
      </c>
      <c r="B8" s="16" t="s">
        <v>397</v>
      </c>
      <c r="C8" s="16" t="s">
        <v>76</v>
      </c>
      <c r="D8" s="17">
        <v>13.65</v>
      </c>
      <c r="E8" s="16">
        <f>RANK(D8,D$7:D$59)</f>
        <v>1</v>
      </c>
      <c r="F8" s="17">
        <v>13.4</v>
      </c>
      <c r="G8" s="16">
        <v>2</v>
      </c>
      <c r="H8" s="17">
        <v>12.87</v>
      </c>
      <c r="I8" s="16">
        <f t="shared" si="0"/>
        <v>4</v>
      </c>
      <c r="J8" s="17">
        <v>11.2</v>
      </c>
      <c r="K8" s="16">
        <v>12</v>
      </c>
      <c r="L8" s="17">
        <v>12.3</v>
      </c>
      <c r="M8" s="16">
        <v>9</v>
      </c>
      <c r="N8" s="25">
        <f t="shared" si="1"/>
        <v>63.42</v>
      </c>
      <c r="O8" s="37">
        <f t="shared" si="2"/>
        <v>2</v>
      </c>
      <c r="P8" s="39" t="str">
        <f t="shared" si="3"/>
        <v>Be</v>
      </c>
      <c r="R8" s="23"/>
    </row>
    <row r="9" spans="1:18" s="24" customFormat="1" x14ac:dyDescent="0.35">
      <c r="A9" s="15" t="s">
        <v>145</v>
      </c>
      <c r="B9" s="16" t="s">
        <v>399</v>
      </c>
      <c r="C9" s="16" t="s">
        <v>76</v>
      </c>
      <c r="D9" s="17">
        <v>13.35</v>
      </c>
      <c r="E9" s="16">
        <v>5</v>
      </c>
      <c r="F9" s="17">
        <v>13.45</v>
      </c>
      <c r="G9" s="16">
        <f>RANK(F9,F$7:F$61)</f>
        <v>1</v>
      </c>
      <c r="H9" s="17">
        <v>12.37</v>
      </c>
      <c r="I9" s="16">
        <f t="shared" si="0"/>
        <v>7</v>
      </c>
      <c r="J9" s="17">
        <v>12.1</v>
      </c>
      <c r="K9" s="16">
        <f>RANK(J9,J$7:J$61)</f>
        <v>2</v>
      </c>
      <c r="L9" s="17">
        <v>12.07</v>
      </c>
      <c r="M9" s="16">
        <v>14</v>
      </c>
      <c r="N9" s="25">
        <f t="shared" si="1"/>
        <v>63.339999999999996</v>
      </c>
      <c r="O9" s="37">
        <f t="shared" si="2"/>
        <v>3</v>
      </c>
      <c r="P9" s="39" t="str">
        <f t="shared" si="3"/>
        <v>Be</v>
      </c>
      <c r="R9" s="23"/>
    </row>
    <row r="10" spans="1:18" s="24" customFormat="1" x14ac:dyDescent="0.35">
      <c r="A10" s="15" t="s">
        <v>364</v>
      </c>
      <c r="B10" s="16" t="s">
        <v>365</v>
      </c>
      <c r="C10" s="16" t="s">
        <v>56</v>
      </c>
      <c r="D10" s="17">
        <v>13.65</v>
      </c>
      <c r="E10" s="16">
        <f>RANK(D10,D$7:D$59)</f>
        <v>1</v>
      </c>
      <c r="F10" s="17">
        <v>13.35</v>
      </c>
      <c r="G10" s="16">
        <v>3</v>
      </c>
      <c r="H10" s="17">
        <v>12.27</v>
      </c>
      <c r="I10" s="16">
        <f t="shared" si="0"/>
        <v>8</v>
      </c>
      <c r="J10" s="17">
        <v>11.25</v>
      </c>
      <c r="K10" s="16">
        <f>RANK(J10,J$7:J$61)</f>
        <v>11</v>
      </c>
      <c r="L10" s="17">
        <v>12.33</v>
      </c>
      <c r="M10" s="16">
        <v>8</v>
      </c>
      <c r="N10" s="25">
        <f t="shared" si="1"/>
        <v>62.849999999999994</v>
      </c>
      <c r="O10" s="37">
        <f t="shared" si="2"/>
        <v>4</v>
      </c>
      <c r="P10" s="39" t="str">
        <f t="shared" si="3"/>
        <v>Be</v>
      </c>
      <c r="R10" s="23"/>
    </row>
    <row r="11" spans="1:18" s="24" customFormat="1" x14ac:dyDescent="0.35">
      <c r="A11" s="15" t="s">
        <v>80</v>
      </c>
      <c r="B11" s="16" t="s">
        <v>174</v>
      </c>
      <c r="C11" s="16" t="s">
        <v>56</v>
      </c>
      <c r="D11" s="17">
        <v>13.35</v>
      </c>
      <c r="E11" s="16">
        <v>5</v>
      </c>
      <c r="F11" s="17">
        <v>13.3</v>
      </c>
      <c r="G11" s="16">
        <v>4</v>
      </c>
      <c r="H11" s="17">
        <v>12.5</v>
      </c>
      <c r="I11" s="16">
        <f t="shared" si="0"/>
        <v>5</v>
      </c>
      <c r="J11" s="17">
        <v>11.05</v>
      </c>
      <c r="K11" s="16">
        <v>14</v>
      </c>
      <c r="L11" s="17">
        <v>12.57</v>
      </c>
      <c r="M11" s="16">
        <v>3</v>
      </c>
      <c r="N11" s="25">
        <f t="shared" si="1"/>
        <v>62.77</v>
      </c>
      <c r="O11" s="37">
        <f t="shared" si="2"/>
        <v>5</v>
      </c>
      <c r="P11" s="39" t="str">
        <f t="shared" si="3"/>
        <v>Be</v>
      </c>
      <c r="R11" s="23"/>
    </row>
    <row r="12" spans="1:18" s="24" customFormat="1" x14ac:dyDescent="0.35">
      <c r="A12" s="15" t="s">
        <v>130</v>
      </c>
      <c r="B12" s="16" t="s">
        <v>390</v>
      </c>
      <c r="C12" s="16" t="s">
        <v>51</v>
      </c>
      <c r="D12" s="17">
        <v>13.15</v>
      </c>
      <c r="E12" s="16">
        <v>8</v>
      </c>
      <c r="F12" s="17">
        <v>13.15</v>
      </c>
      <c r="G12" s="16">
        <v>7</v>
      </c>
      <c r="H12" s="17">
        <v>12.9</v>
      </c>
      <c r="I12" s="16">
        <f t="shared" si="0"/>
        <v>3</v>
      </c>
      <c r="J12" s="17">
        <v>11.4</v>
      </c>
      <c r="K12" s="16">
        <f>RANK(J12,J$7:J$61)</f>
        <v>8</v>
      </c>
      <c r="L12" s="17">
        <v>11.93</v>
      </c>
      <c r="M12" s="16">
        <v>17</v>
      </c>
      <c r="N12" s="25">
        <f t="shared" si="1"/>
        <v>62.53</v>
      </c>
      <c r="O12" s="37">
        <f t="shared" si="2"/>
        <v>6</v>
      </c>
      <c r="P12" s="39" t="str">
        <f t="shared" si="3"/>
        <v>Be</v>
      </c>
      <c r="R12" s="23"/>
    </row>
    <row r="13" spans="1:18" s="24" customFormat="1" x14ac:dyDescent="0.35">
      <c r="A13" s="15">
        <v>30</v>
      </c>
      <c r="B13" s="16" t="s">
        <v>351</v>
      </c>
      <c r="C13" s="16" t="s">
        <v>37</v>
      </c>
      <c r="D13" s="17">
        <v>13.05</v>
      </c>
      <c r="E13" s="16">
        <v>10</v>
      </c>
      <c r="F13" s="17">
        <v>13.3</v>
      </c>
      <c r="G13" s="16">
        <v>4</v>
      </c>
      <c r="H13" s="25">
        <v>12</v>
      </c>
      <c r="I13" s="16">
        <f t="shared" si="0"/>
        <v>13</v>
      </c>
      <c r="J13" s="17">
        <v>11.45</v>
      </c>
      <c r="K13" s="16">
        <f>RANK(J13,J$7:J$61)</f>
        <v>7</v>
      </c>
      <c r="L13" s="17">
        <v>12.5</v>
      </c>
      <c r="M13" s="16">
        <v>4</v>
      </c>
      <c r="N13" s="25">
        <f t="shared" si="1"/>
        <v>62.3</v>
      </c>
      <c r="O13" s="37">
        <f t="shared" si="2"/>
        <v>7</v>
      </c>
      <c r="P13" s="39" t="str">
        <f t="shared" si="3"/>
        <v>Be</v>
      </c>
      <c r="R13" s="23"/>
    </row>
    <row r="14" spans="1:18" s="24" customFormat="1" x14ac:dyDescent="0.35">
      <c r="A14" s="15">
        <v>29</v>
      </c>
      <c r="B14" s="16" t="s">
        <v>350</v>
      </c>
      <c r="C14" s="16" t="s">
        <v>37</v>
      </c>
      <c r="D14" s="17">
        <v>13.35</v>
      </c>
      <c r="E14" s="16">
        <v>5</v>
      </c>
      <c r="F14" s="17">
        <v>12.75</v>
      </c>
      <c r="G14" s="16">
        <v>14</v>
      </c>
      <c r="H14" s="17">
        <v>11.85</v>
      </c>
      <c r="I14" s="16">
        <v>16</v>
      </c>
      <c r="J14" s="17">
        <v>11.6</v>
      </c>
      <c r="K14" s="16">
        <f>RANK(J14,J$7:J$61)</f>
        <v>5</v>
      </c>
      <c r="L14" s="17">
        <v>12.37</v>
      </c>
      <c r="M14" s="16">
        <v>7</v>
      </c>
      <c r="N14" s="25">
        <f t="shared" si="1"/>
        <v>61.92</v>
      </c>
      <c r="O14" s="37">
        <f t="shared" si="2"/>
        <v>8</v>
      </c>
      <c r="P14" s="39" t="str">
        <f t="shared" si="3"/>
        <v>Be</v>
      </c>
      <c r="R14" s="23"/>
    </row>
    <row r="15" spans="1:18" s="24" customFormat="1" x14ac:dyDescent="0.35">
      <c r="A15" s="15" t="s">
        <v>78</v>
      </c>
      <c r="B15" s="16" t="s">
        <v>368</v>
      </c>
      <c r="C15" s="16" t="s">
        <v>56</v>
      </c>
      <c r="D15" s="17">
        <v>13</v>
      </c>
      <c r="E15" s="16">
        <v>11</v>
      </c>
      <c r="F15" s="17">
        <v>13.15</v>
      </c>
      <c r="G15" s="16">
        <v>7</v>
      </c>
      <c r="H15" s="17">
        <v>12.44</v>
      </c>
      <c r="I15" s="16">
        <f>RANK(H15,H$7:H$61)</f>
        <v>6</v>
      </c>
      <c r="J15" s="17">
        <v>10.7</v>
      </c>
      <c r="K15" s="16">
        <v>17</v>
      </c>
      <c r="L15" s="17">
        <v>12.47</v>
      </c>
      <c r="M15" s="16">
        <v>5</v>
      </c>
      <c r="N15" s="25">
        <f t="shared" si="1"/>
        <v>61.759999999999991</v>
      </c>
      <c r="O15" s="37">
        <f t="shared" si="2"/>
        <v>9</v>
      </c>
      <c r="P15" s="39" t="str">
        <f t="shared" si="3"/>
        <v>Be</v>
      </c>
      <c r="R15" s="23"/>
    </row>
    <row r="16" spans="1:18" s="24" customFormat="1" x14ac:dyDescent="0.35">
      <c r="A16" s="15" t="s">
        <v>10</v>
      </c>
      <c r="B16" s="16" t="s">
        <v>396</v>
      </c>
      <c r="C16" s="16" t="s">
        <v>76</v>
      </c>
      <c r="D16" s="17">
        <v>12.9</v>
      </c>
      <c r="E16" s="16">
        <v>13</v>
      </c>
      <c r="F16" s="17">
        <v>13.2</v>
      </c>
      <c r="G16" s="16">
        <v>6</v>
      </c>
      <c r="H16" s="17">
        <v>12</v>
      </c>
      <c r="I16" s="16">
        <f>RANK(H16,H$7:H$61)</f>
        <v>13</v>
      </c>
      <c r="J16" s="17">
        <v>11.75</v>
      </c>
      <c r="K16" s="16">
        <f>RANK(J16,J$7:J$61)</f>
        <v>4</v>
      </c>
      <c r="L16" s="17">
        <v>11.87</v>
      </c>
      <c r="M16" s="16">
        <v>19</v>
      </c>
      <c r="N16" s="25">
        <f t="shared" si="1"/>
        <v>61.72</v>
      </c>
      <c r="O16" s="37">
        <f t="shared" si="2"/>
        <v>10</v>
      </c>
      <c r="P16" s="39" t="str">
        <f t="shared" si="3"/>
        <v>Be</v>
      </c>
      <c r="R16" s="23"/>
    </row>
    <row r="17" spans="1:18" s="24" customFormat="1" x14ac:dyDescent="0.35">
      <c r="A17" s="15" t="s">
        <v>82</v>
      </c>
      <c r="B17" s="16" t="s">
        <v>369</v>
      </c>
      <c r="C17" s="16" t="s">
        <v>56</v>
      </c>
      <c r="D17" s="17">
        <v>13.25</v>
      </c>
      <c r="E17" s="16">
        <v>6</v>
      </c>
      <c r="F17" s="17">
        <v>13.45</v>
      </c>
      <c r="G17" s="16">
        <f>RANK(F17,F$7:F$61)</f>
        <v>1</v>
      </c>
      <c r="H17" s="17">
        <v>12.14</v>
      </c>
      <c r="I17" s="16">
        <f>RANK(H17,H$7:H$61)</f>
        <v>9</v>
      </c>
      <c r="J17" s="17">
        <v>10.15</v>
      </c>
      <c r="K17" s="16">
        <v>23</v>
      </c>
      <c r="L17" s="17">
        <v>12.7</v>
      </c>
      <c r="M17" s="16">
        <v>1</v>
      </c>
      <c r="N17" s="25">
        <f t="shared" si="1"/>
        <v>61.69</v>
      </c>
      <c r="O17" s="37">
        <f t="shared" si="2"/>
        <v>11</v>
      </c>
      <c r="P17" s="39" t="str">
        <f t="shared" si="3"/>
        <v>Be</v>
      </c>
      <c r="R17" s="23"/>
    </row>
    <row r="18" spans="1:18" s="24" customFormat="1" x14ac:dyDescent="0.35">
      <c r="A18" s="15">
        <v>32</v>
      </c>
      <c r="B18" s="16" t="s">
        <v>353</v>
      </c>
      <c r="C18" s="16" t="s">
        <v>37</v>
      </c>
      <c r="D18" s="17">
        <v>13.1</v>
      </c>
      <c r="E18" s="16">
        <v>9</v>
      </c>
      <c r="F18" s="17">
        <v>13.4</v>
      </c>
      <c r="G18" s="16">
        <v>2</v>
      </c>
      <c r="H18" s="17">
        <v>13.1</v>
      </c>
      <c r="I18" s="16">
        <f>RANK(H18,H$7:H$61)</f>
        <v>1</v>
      </c>
      <c r="J18" s="17">
        <v>11.35</v>
      </c>
      <c r="K18" s="16">
        <f>RANK(J18,J$7:J$61)</f>
        <v>9</v>
      </c>
      <c r="L18" s="17">
        <v>10.64</v>
      </c>
      <c r="M18" s="16">
        <v>35</v>
      </c>
      <c r="N18" s="25">
        <f t="shared" si="1"/>
        <v>61.59</v>
      </c>
      <c r="O18" s="37">
        <f t="shared" si="2"/>
        <v>12</v>
      </c>
      <c r="P18" s="39" t="str">
        <f t="shared" si="3"/>
        <v>Be</v>
      </c>
      <c r="R18" s="23"/>
    </row>
    <row r="19" spans="1:18" s="24" customFormat="1" x14ac:dyDescent="0.35">
      <c r="A19" s="15" t="s">
        <v>84</v>
      </c>
      <c r="B19" s="16" t="s">
        <v>370</v>
      </c>
      <c r="C19" s="16" t="s">
        <v>56</v>
      </c>
      <c r="D19" s="17">
        <v>13.1</v>
      </c>
      <c r="E19" s="16">
        <v>9</v>
      </c>
      <c r="F19" s="17">
        <v>13.45</v>
      </c>
      <c r="G19" s="16">
        <f>RANK(F19,F$7:F$61)</f>
        <v>1</v>
      </c>
      <c r="H19" s="17">
        <v>11.34</v>
      </c>
      <c r="I19" s="16">
        <v>23</v>
      </c>
      <c r="J19" s="17">
        <v>11.15</v>
      </c>
      <c r="K19" s="16">
        <v>13</v>
      </c>
      <c r="L19" s="17">
        <v>12.37</v>
      </c>
      <c r="M19" s="16">
        <v>7</v>
      </c>
      <c r="N19" s="25">
        <f t="shared" si="1"/>
        <v>61.41</v>
      </c>
      <c r="O19" s="37">
        <f t="shared" si="2"/>
        <v>13</v>
      </c>
      <c r="P19" s="39" t="str">
        <f t="shared" si="3"/>
        <v>Be</v>
      </c>
      <c r="R19" s="23"/>
    </row>
    <row r="20" spans="1:18" s="24" customFormat="1" x14ac:dyDescent="0.35">
      <c r="A20" s="15" t="s">
        <v>134</v>
      </c>
      <c r="B20" s="16" t="s">
        <v>391</v>
      </c>
      <c r="C20" s="16" t="s">
        <v>51</v>
      </c>
      <c r="D20" s="17">
        <v>13.25</v>
      </c>
      <c r="E20" s="16">
        <v>6</v>
      </c>
      <c r="F20" s="17">
        <v>13.2</v>
      </c>
      <c r="G20" s="16">
        <v>6</v>
      </c>
      <c r="H20" s="17">
        <v>11.7</v>
      </c>
      <c r="I20" s="16">
        <v>18</v>
      </c>
      <c r="J20" s="17">
        <v>11.9</v>
      </c>
      <c r="K20" s="16">
        <f>RANK(J20,J$7:J$61)</f>
        <v>3</v>
      </c>
      <c r="L20" s="17">
        <v>11.27</v>
      </c>
      <c r="M20" s="16">
        <v>28</v>
      </c>
      <c r="N20" s="25">
        <f t="shared" si="1"/>
        <v>61.319999999999993</v>
      </c>
      <c r="O20" s="37">
        <f t="shared" si="2"/>
        <v>14</v>
      </c>
      <c r="P20" s="39" t="str">
        <f t="shared" si="3"/>
        <v>Be</v>
      </c>
      <c r="R20" s="23"/>
    </row>
    <row r="21" spans="1:18" s="24" customFormat="1" x14ac:dyDescent="0.35">
      <c r="A21" s="15" t="s">
        <v>253</v>
      </c>
      <c r="B21" s="16" t="s">
        <v>402</v>
      </c>
      <c r="C21" s="16" t="s">
        <v>59</v>
      </c>
      <c r="D21" s="17">
        <v>13.15</v>
      </c>
      <c r="E21" s="16">
        <v>8</v>
      </c>
      <c r="F21" s="17">
        <v>13.4</v>
      </c>
      <c r="G21" s="16">
        <v>2</v>
      </c>
      <c r="H21" s="17">
        <v>12</v>
      </c>
      <c r="I21" s="16">
        <f>RANK(H21,H$7:H$61)</f>
        <v>13</v>
      </c>
      <c r="J21" s="17">
        <v>10.35</v>
      </c>
      <c r="K21" s="16">
        <v>20</v>
      </c>
      <c r="L21" s="17">
        <v>12.4</v>
      </c>
      <c r="M21" s="16">
        <v>6</v>
      </c>
      <c r="N21" s="25">
        <f t="shared" si="1"/>
        <v>61.3</v>
      </c>
      <c r="O21" s="37">
        <f t="shared" si="2"/>
        <v>15</v>
      </c>
      <c r="P21" s="39" t="str">
        <f t="shared" si="3"/>
        <v>Be</v>
      </c>
      <c r="R21" s="23"/>
    </row>
    <row r="22" spans="1:18" s="24" customFormat="1" x14ac:dyDescent="0.35">
      <c r="A22" s="15" t="s">
        <v>354</v>
      </c>
      <c r="B22" s="16" t="s">
        <v>355</v>
      </c>
      <c r="C22" s="16" t="s">
        <v>37</v>
      </c>
      <c r="D22" s="17">
        <v>12.8</v>
      </c>
      <c r="E22" s="16">
        <v>15</v>
      </c>
      <c r="F22" s="17">
        <v>13.4</v>
      </c>
      <c r="G22" s="16">
        <v>2</v>
      </c>
      <c r="H22" s="25">
        <v>12</v>
      </c>
      <c r="I22" s="16">
        <f>RANK(H22,H$7:H$61)</f>
        <v>13</v>
      </c>
      <c r="J22" s="17">
        <v>10.7</v>
      </c>
      <c r="K22" s="16">
        <v>17</v>
      </c>
      <c r="L22" s="17">
        <v>12.2</v>
      </c>
      <c r="M22" s="16">
        <v>11</v>
      </c>
      <c r="N22" s="25">
        <f t="shared" si="1"/>
        <v>61.100000000000009</v>
      </c>
      <c r="O22" s="37">
        <f t="shared" si="2"/>
        <v>16</v>
      </c>
      <c r="P22" s="39" t="str">
        <f t="shared" si="3"/>
        <v>Be</v>
      </c>
      <c r="R22" s="23"/>
    </row>
    <row r="23" spans="1:18" s="24" customFormat="1" x14ac:dyDescent="0.35">
      <c r="A23" s="15" t="s">
        <v>141</v>
      </c>
      <c r="B23" s="16" t="s">
        <v>394</v>
      </c>
      <c r="C23" s="16" t="s">
        <v>76</v>
      </c>
      <c r="D23" s="17">
        <v>13.05</v>
      </c>
      <c r="E23" s="16">
        <v>10</v>
      </c>
      <c r="F23" s="17">
        <v>13.25</v>
      </c>
      <c r="G23" s="16">
        <v>5</v>
      </c>
      <c r="H23" s="17">
        <v>11.94</v>
      </c>
      <c r="I23" s="16">
        <v>14</v>
      </c>
      <c r="J23" s="17">
        <v>11.3</v>
      </c>
      <c r="K23" s="16">
        <f>RANK(J23,J$7:J$61)</f>
        <v>10</v>
      </c>
      <c r="L23" s="17">
        <v>11.5</v>
      </c>
      <c r="M23" s="16">
        <v>24</v>
      </c>
      <c r="N23" s="25">
        <f t="shared" si="1"/>
        <v>61.040000000000006</v>
      </c>
      <c r="O23" s="37">
        <f t="shared" si="2"/>
        <v>17</v>
      </c>
      <c r="P23" s="39" t="str">
        <f t="shared" si="3"/>
        <v>Be</v>
      </c>
      <c r="R23" s="23"/>
    </row>
    <row r="24" spans="1:18" s="24" customFormat="1" x14ac:dyDescent="0.35">
      <c r="A24" s="15" t="s">
        <v>255</v>
      </c>
      <c r="B24" s="16" t="s">
        <v>403</v>
      </c>
      <c r="C24" s="16" t="s">
        <v>59</v>
      </c>
      <c r="D24" s="17">
        <v>13.05</v>
      </c>
      <c r="E24" s="16">
        <v>10</v>
      </c>
      <c r="F24" s="17">
        <v>13.25</v>
      </c>
      <c r="G24" s="16">
        <v>5</v>
      </c>
      <c r="H24" s="17">
        <v>12</v>
      </c>
      <c r="I24" s="16">
        <f>RANK(H24,H$7:H$61)</f>
        <v>13</v>
      </c>
      <c r="J24" s="17">
        <v>10.199999999999999</v>
      </c>
      <c r="K24" s="16">
        <v>22</v>
      </c>
      <c r="L24" s="17">
        <v>12.33</v>
      </c>
      <c r="M24" s="16">
        <v>8</v>
      </c>
      <c r="N24" s="25">
        <f t="shared" si="1"/>
        <v>60.83</v>
      </c>
      <c r="O24" s="37">
        <f t="shared" si="2"/>
        <v>18</v>
      </c>
      <c r="P24" s="39" t="str">
        <f t="shared" si="3"/>
        <v>Be</v>
      </c>
      <c r="R24" s="23"/>
    </row>
    <row r="25" spans="1:18" s="24" customFormat="1" x14ac:dyDescent="0.35">
      <c r="A25" s="15">
        <v>31</v>
      </c>
      <c r="B25" s="16" t="s">
        <v>352</v>
      </c>
      <c r="C25" s="16" t="s">
        <v>37</v>
      </c>
      <c r="D25" s="17">
        <v>13.4</v>
      </c>
      <c r="E25" s="16">
        <v>4</v>
      </c>
      <c r="F25" s="17">
        <v>13.3</v>
      </c>
      <c r="G25" s="16">
        <v>4</v>
      </c>
      <c r="H25" s="17">
        <v>10.77</v>
      </c>
      <c r="I25" s="16">
        <v>29</v>
      </c>
      <c r="J25" s="17">
        <v>11.15</v>
      </c>
      <c r="K25" s="16">
        <v>13</v>
      </c>
      <c r="L25" s="17">
        <v>12.17</v>
      </c>
      <c r="M25" s="16">
        <v>12</v>
      </c>
      <c r="N25" s="25">
        <f t="shared" si="1"/>
        <v>60.79</v>
      </c>
      <c r="O25" s="37">
        <f t="shared" si="2"/>
        <v>19</v>
      </c>
      <c r="P25" s="39" t="str">
        <f t="shared" si="3"/>
        <v>Be</v>
      </c>
      <c r="R25" s="23"/>
    </row>
    <row r="26" spans="1:18" s="24" customFormat="1" x14ac:dyDescent="0.35">
      <c r="A26" s="15">
        <v>58</v>
      </c>
      <c r="B26" s="16" t="s">
        <v>383</v>
      </c>
      <c r="C26" s="16" t="s">
        <v>136</v>
      </c>
      <c r="D26" s="17">
        <v>13.25</v>
      </c>
      <c r="E26" s="16">
        <v>6</v>
      </c>
      <c r="F26" s="17">
        <v>13.3</v>
      </c>
      <c r="G26" s="16">
        <v>4</v>
      </c>
      <c r="H26" s="17">
        <v>12.07</v>
      </c>
      <c r="I26" s="16">
        <f>RANK(H26,H$7:H$61)</f>
        <v>11</v>
      </c>
      <c r="J26" s="17">
        <v>11.25</v>
      </c>
      <c r="K26" s="16">
        <f>RANK(J26,J$7:J$61)</f>
        <v>11</v>
      </c>
      <c r="L26" s="17">
        <v>10.7</v>
      </c>
      <c r="M26" s="16">
        <v>34</v>
      </c>
      <c r="N26" s="25">
        <f t="shared" si="1"/>
        <v>60.570000000000007</v>
      </c>
      <c r="O26" s="37">
        <f t="shared" si="2"/>
        <v>20</v>
      </c>
      <c r="P26" s="39" t="str">
        <f t="shared" si="3"/>
        <v>Be</v>
      </c>
      <c r="R26" s="23"/>
    </row>
    <row r="27" spans="1:18" s="24" customFormat="1" x14ac:dyDescent="0.35">
      <c r="A27" s="15">
        <v>47</v>
      </c>
      <c r="B27" s="16" t="s">
        <v>373</v>
      </c>
      <c r="C27" s="16" t="s">
        <v>48</v>
      </c>
      <c r="D27" s="17">
        <v>13.2</v>
      </c>
      <c r="E27" s="16">
        <v>7</v>
      </c>
      <c r="F27" s="17">
        <v>13.25</v>
      </c>
      <c r="G27" s="16">
        <v>5</v>
      </c>
      <c r="H27" s="17">
        <v>12.1</v>
      </c>
      <c r="I27" s="16">
        <f>RANK(H27,H$7:H$61)</f>
        <v>10</v>
      </c>
      <c r="J27" s="17">
        <v>10.75</v>
      </c>
      <c r="K27" s="16">
        <v>16</v>
      </c>
      <c r="L27" s="17">
        <v>11.27</v>
      </c>
      <c r="M27" s="16">
        <v>28</v>
      </c>
      <c r="N27" s="25">
        <f t="shared" si="1"/>
        <v>60.569999999999993</v>
      </c>
      <c r="O27" s="37">
        <v>20</v>
      </c>
      <c r="P27" s="39" t="str">
        <f t="shared" si="3"/>
        <v>Be</v>
      </c>
      <c r="R27" s="23"/>
    </row>
    <row r="28" spans="1:18" s="24" customFormat="1" x14ac:dyDescent="0.35">
      <c r="A28" s="15" t="s">
        <v>358</v>
      </c>
      <c r="B28" s="16" t="s">
        <v>359</v>
      </c>
      <c r="C28" s="16" t="s">
        <v>177</v>
      </c>
      <c r="D28" s="17">
        <v>12.9</v>
      </c>
      <c r="E28" s="16">
        <v>13</v>
      </c>
      <c r="F28" s="25">
        <v>13.4</v>
      </c>
      <c r="G28" s="16">
        <v>2</v>
      </c>
      <c r="H28" s="17">
        <v>11.3</v>
      </c>
      <c r="I28" s="16">
        <v>24</v>
      </c>
      <c r="J28" s="17">
        <v>10.5</v>
      </c>
      <c r="K28" s="16">
        <v>18</v>
      </c>
      <c r="L28" s="17">
        <v>12.33</v>
      </c>
      <c r="M28" s="16">
        <v>8</v>
      </c>
      <c r="N28" s="25">
        <f t="shared" si="1"/>
        <v>60.43</v>
      </c>
      <c r="O28" s="37">
        <v>21</v>
      </c>
      <c r="P28" s="39" t="str">
        <f t="shared" si="3"/>
        <v>Be</v>
      </c>
      <c r="R28" s="23"/>
    </row>
    <row r="29" spans="1:18" s="24" customFormat="1" x14ac:dyDescent="0.35">
      <c r="A29" s="15" t="s">
        <v>366</v>
      </c>
      <c r="B29" s="16" t="s">
        <v>367</v>
      </c>
      <c r="C29" s="16" t="s">
        <v>56</v>
      </c>
      <c r="D29" s="17">
        <v>13.05</v>
      </c>
      <c r="E29" s="16">
        <v>10</v>
      </c>
      <c r="F29" s="17">
        <v>12.85</v>
      </c>
      <c r="G29" s="16">
        <v>12</v>
      </c>
      <c r="H29" s="17">
        <v>11.5</v>
      </c>
      <c r="I29" s="16">
        <v>20</v>
      </c>
      <c r="J29" s="17">
        <v>11.05</v>
      </c>
      <c r="K29" s="16">
        <v>14</v>
      </c>
      <c r="L29" s="17">
        <v>11.94</v>
      </c>
      <c r="M29" s="16">
        <v>16</v>
      </c>
      <c r="N29" s="25">
        <f t="shared" si="1"/>
        <v>60.39</v>
      </c>
      <c r="O29" s="37">
        <v>22</v>
      </c>
      <c r="P29" s="39" t="str">
        <f t="shared" si="3"/>
        <v>Be</v>
      </c>
    </row>
    <row r="30" spans="1:18" s="24" customFormat="1" x14ac:dyDescent="0.35">
      <c r="A30" s="15" t="s">
        <v>112</v>
      </c>
      <c r="B30" s="16" t="s">
        <v>382</v>
      </c>
      <c r="C30" s="16" t="s">
        <v>136</v>
      </c>
      <c r="D30" s="17">
        <v>13.25</v>
      </c>
      <c r="E30" s="16">
        <v>6</v>
      </c>
      <c r="F30" s="17">
        <v>13.3</v>
      </c>
      <c r="G30" s="16">
        <v>4</v>
      </c>
      <c r="H30" s="17">
        <v>11.9</v>
      </c>
      <c r="I30" s="16">
        <v>15</v>
      </c>
      <c r="J30" s="17">
        <v>11.05</v>
      </c>
      <c r="K30" s="16">
        <v>14</v>
      </c>
      <c r="L30" s="17">
        <v>10.87</v>
      </c>
      <c r="M30" s="16">
        <v>31</v>
      </c>
      <c r="N30" s="25">
        <f t="shared" si="1"/>
        <v>60.37</v>
      </c>
      <c r="O30" s="37">
        <v>23</v>
      </c>
      <c r="P30" s="39" t="str">
        <f t="shared" si="3"/>
        <v>Be</v>
      </c>
      <c r="R30" s="23"/>
    </row>
    <row r="31" spans="1:18" s="24" customFormat="1" x14ac:dyDescent="0.35">
      <c r="A31" s="19" t="s">
        <v>124</v>
      </c>
      <c r="B31" s="20" t="s">
        <v>387</v>
      </c>
      <c r="C31" s="20" t="s">
        <v>64</v>
      </c>
      <c r="D31" s="21">
        <v>13.35</v>
      </c>
      <c r="E31" s="20">
        <v>5</v>
      </c>
      <c r="F31" s="21">
        <v>13.2</v>
      </c>
      <c r="G31" s="20">
        <v>6</v>
      </c>
      <c r="H31" s="21">
        <v>10.67</v>
      </c>
      <c r="I31" s="20">
        <v>30</v>
      </c>
      <c r="J31" s="21">
        <v>11.15</v>
      </c>
      <c r="K31" s="20">
        <v>13</v>
      </c>
      <c r="L31" s="21">
        <v>11.9</v>
      </c>
      <c r="M31" s="20">
        <v>18</v>
      </c>
      <c r="N31" s="41">
        <f t="shared" si="1"/>
        <v>60.269999999999996</v>
      </c>
      <c r="O31" s="40">
        <v>24</v>
      </c>
      <c r="P31" s="42" t="str">
        <f t="shared" si="3"/>
        <v>Be</v>
      </c>
      <c r="R31" s="23"/>
    </row>
    <row r="32" spans="1:18" s="24" customFormat="1" x14ac:dyDescent="0.35">
      <c r="A32" s="15">
        <v>106</v>
      </c>
      <c r="B32" s="16" t="s">
        <v>405</v>
      </c>
      <c r="C32" s="16" t="s">
        <v>59</v>
      </c>
      <c r="D32" s="17">
        <v>12.85</v>
      </c>
      <c r="E32" s="16">
        <v>14</v>
      </c>
      <c r="F32" s="17">
        <v>13.05</v>
      </c>
      <c r="G32" s="16">
        <v>9</v>
      </c>
      <c r="H32" s="17">
        <v>11.27</v>
      </c>
      <c r="I32" s="16">
        <v>25</v>
      </c>
      <c r="J32" s="17">
        <v>10.35</v>
      </c>
      <c r="K32" s="16">
        <v>20</v>
      </c>
      <c r="L32" s="17">
        <v>12.63</v>
      </c>
      <c r="M32" s="16">
        <v>2</v>
      </c>
      <c r="N32" s="25">
        <f t="shared" si="1"/>
        <v>60.150000000000006</v>
      </c>
      <c r="O32" s="37">
        <v>25</v>
      </c>
      <c r="P32" s="39" t="str">
        <f t="shared" si="3"/>
        <v>Be</v>
      </c>
      <c r="R32" s="23"/>
    </row>
    <row r="33" spans="1:18" s="24" customFormat="1" x14ac:dyDescent="0.35">
      <c r="A33" s="15">
        <v>45</v>
      </c>
      <c r="B33" s="16" t="s">
        <v>371</v>
      </c>
      <c r="C33" s="16" t="s">
        <v>48</v>
      </c>
      <c r="D33" s="17">
        <v>13</v>
      </c>
      <c r="E33" s="16">
        <v>11</v>
      </c>
      <c r="F33" s="17">
        <v>13.1</v>
      </c>
      <c r="G33" s="16">
        <v>8</v>
      </c>
      <c r="H33" s="17">
        <v>10.64</v>
      </c>
      <c r="I33" s="16">
        <v>31</v>
      </c>
      <c r="J33" s="17">
        <v>11.55</v>
      </c>
      <c r="K33" s="16">
        <f>RANK(J33,J$7:J$61)</f>
        <v>6</v>
      </c>
      <c r="L33" s="17">
        <v>11.6</v>
      </c>
      <c r="M33" s="16">
        <v>22</v>
      </c>
      <c r="N33" s="25">
        <f t="shared" si="1"/>
        <v>59.890000000000008</v>
      </c>
      <c r="O33" s="37">
        <v>26</v>
      </c>
      <c r="P33" s="39" t="str">
        <f t="shared" si="3"/>
        <v>Ab</v>
      </c>
      <c r="R33" s="23"/>
    </row>
    <row r="34" spans="1:18" s="24" customFormat="1" x14ac:dyDescent="0.35">
      <c r="A34" s="15" t="s">
        <v>356</v>
      </c>
      <c r="B34" s="16" t="s">
        <v>357</v>
      </c>
      <c r="C34" s="16" t="s">
        <v>42</v>
      </c>
      <c r="D34" s="17">
        <v>12.75</v>
      </c>
      <c r="E34" s="16">
        <v>16</v>
      </c>
      <c r="F34" s="25">
        <v>13.2</v>
      </c>
      <c r="G34" s="16">
        <v>6</v>
      </c>
      <c r="H34" s="17">
        <v>11.5</v>
      </c>
      <c r="I34" s="16">
        <v>20</v>
      </c>
      <c r="J34" s="17">
        <v>10.25</v>
      </c>
      <c r="K34" s="16">
        <v>21</v>
      </c>
      <c r="L34" s="17">
        <v>12.13</v>
      </c>
      <c r="M34" s="16">
        <v>13</v>
      </c>
      <c r="N34" s="25">
        <f t="shared" si="1"/>
        <v>59.830000000000005</v>
      </c>
      <c r="O34" s="37">
        <v>27</v>
      </c>
      <c r="P34" s="39" t="str">
        <f t="shared" si="3"/>
        <v>Ab</v>
      </c>
      <c r="R34" s="23"/>
    </row>
    <row r="35" spans="1:18" s="24" customFormat="1" x14ac:dyDescent="0.35">
      <c r="A35" s="15" t="s">
        <v>21</v>
      </c>
      <c r="B35" s="16" t="s">
        <v>398</v>
      </c>
      <c r="C35" s="16" t="s">
        <v>42</v>
      </c>
      <c r="D35" s="17">
        <v>12.6</v>
      </c>
      <c r="E35" s="16">
        <v>18</v>
      </c>
      <c r="F35" s="17">
        <v>13.05</v>
      </c>
      <c r="G35" s="16">
        <v>9</v>
      </c>
      <c r="H35" s="17">
        <v>11.04</v>
      </c>
      <c r="I35" s="16">
        <v>27</v>
      </c>
      <c r="J35" s="17">
        <v>10.45</v>
      </c>
      <c r="K35" s="16">
        <v>19</v>
      </c>
      <c r="L35" s="17">
        <v>12.5</v>
      </c>
      <c r="M35" s="16">
        <v>4</v>
      </c>
      <c r="N35" s="25">
        <f t="shared" si="1"/>
        <v>59.64</v>
      </c>
      <c r="O35" s="37">
        <v>28</v>
      </c>
      <c r="P35" s="39" t="str">
        <f t="shared" si="3"/>
        <v>Ab</v>
      </c>
      <c r="R35" s="23"/>
    </row>
    <row r="36" spans="1:18" s="24" customFormat="1" x14ac:dyDescent="0.35">
      <c r="A36" s="15" t="s">
        <v>9</v>
      </c>
      <c r="B36" s="16" t="s">
        <v>395</v>
      </c>
      <c r="C36" s="16" t="s">
        <v>76</v>
      </c>
      <c r="D36" s="17">
        <v>13.35</v>
      </c>
      <c r="E36" s="16">
        <v>5</v>
      </c>
      <c r="F36" s="17">
        <v>12.25</v>
      </c>
      <c r="G36" s="16">
        <v>17</v>
      </c>
      <c r="H36" s="17">
        <v>11.94</v>
      </c>
      <c r="I36" s="16">
        <v>14</v>
      </c>
      <c r="J36" s="17">
        <v>10.199999999999999</v>
      </c>
      <c r="K36" s="16">
        <v>22</v>
      </c>
      <c r="L36" s="17">
        <v>11.87</v>
      </c>
      <c r="M36" s="16">
        <v>19</v>
      </c>
      <c r="N36" s="25">
        <f t="shared" si="1"/>
        <v>59.609999999999992</v>
      </c>
      <c r="O36" s="37">
        <v>29</v>
      </c>
      <c r="P36" s="39" t="str">
        <f t="shared" si="3"/>
        <v>Ab</v>
      </c>
    </row>
    <row r="37" spans="1:18" s="24" customFormat="1" x14ac:dyDescent="0.35">
      <c r="A37" s="15" t="s">
        <v>139</v>
      </c>
      <c r="B37" s="16" t="s">
        <v>393</v>
      </c>
      <c r="C37" s="16" t="s">
        <v>76</v>
      </c>
      <c r="D37" s="17">
        <v>13.55</v>
      </c>
      <c r="E37" s="16">
        <v>2</v>
      </c>
      <c r="F37" s="17">
        <v>13.3</v>
      </c>
      <c r="G37" s="16">
        <v>4</v>
      </c>
      <c r="H37" s="17">
        <v>11.04</v>
      </c>
      <c r="I37" s="16">
        <v>27</v>
      </c>
      <c r="J37" s="17">
        <v>10.15</v>
      </c>
      <c r="K37" s="16">
        <v>23</v>
      </c>
      <c r="L37" s="17">
        <v>11.53</v>
      </c>
      <c r="M37" s="16">
        <v>23</v>
      </c>
      <c r="N37" s="25">
        <f t="shared" si="1"/>
        <v>59.57</v>
      </c>
      <c r="O37" s="37">
        <v>30</v>
      </c>
      <c r="P37" s="39" t="str">
        <f t="shared" si="3"/>
        <v>Ab</v>
      </c>
      <c r="R37" s="23"/>
    </row>
    <row r="38" spans="1:18" s="24" customFormat="1" x14ac:dyDescent="0.35">
      <c r="A38" s="19" t="s">
        <v>128</v>
      </c>
      <c r="B38" s="20" t="s">
        <v>389</v>
      </c>
      <c r="C38" s="20" t="s">
        <v>64</v>
      </c>
      <c r="D38" s="21">
        <v>13</v>
      </c>
      <c r="E38" s="20">
        <v>11</v>
      </c>
      <c r="F38" s="21">
        <v>13.1</v>
      </c>
      <c r="G38" s="20">
        <v>8</v>
      </c>
      <c r="H38" s="21">
        <v>9.9700000000000006</v>
      </c>
      <c r="I38" s="20">
        <v>38</v>
      </c>
      <c r="J38" s="21">
        <f>9.15+1.7</f>
        <v>10.85</v>
      </c>
      <c r="K38" s="20">
        <v>15</v>
      </c>
      <c r="L38" s="21">
        <v>12.23</v>
      </c>
      <c r="M38" s="20">
        <v>10</v>
      </c>
      <c r="N38" s="41">
        <f t="shared" si="1"/>
        <v>59.150000000000006</v>
      </c>
      <c r="O38" s="40">
        <v>31</v>
      </c>
      <c r="P38" s="42" t="str">
        <f t="shared" si="3"/>
        <v>Ab</v>
      </c>
    </row>
    <row r="39" spans="1:18" s="24" customFormat="1" x14ac:dyDescent="0.35">
      <c r="A39" s="15">
        <v>46</v>
      </c>
      <c r="B39" s="16" t="s">
        <v>372</v>
      </c>
      <c r="C39" s="16" t="s">
        <v>48</v>
      </c>
      <c r="D39" s="17">
        <v>13.05</v>
      </c>
      <c r="E39" s="16">
        <v>10</v>
      </c>
      <c r="F39" s="17">
        <v>12.85</v>
      </c>
      <c r="G39" s="16">
        <v>12</v>
      </c>
      <c r="H39" s="17">
        <v>10.039999999999999</v>
      </c>
      <c r="I39" s="16">
        <v>37</v>
      </c>
      <c r="J39" s="17">
        <v>10.85</v>
      </c>
      <c r="K39" s="16">
        <v>15</v>
      </c>
      <c r="L39" s="17">
        <v>12.23</v>
      </c>
      <c r="M39" s="16">
        <v>10</v>
      </c>
      <c r="N39" s="25">
        <f t="shared" ref="N39:N59" si="4">D39+F39+H39+J39+L39</f>
        <v>59.019999999999996</v>
      </c>
      <c r="O39" s="37">
        <v>32</v>
      </c>
      <c r="P39" s="39" t="str">
        <f t="shared" ref="P39:P59" si="5">IF(N39&lt;47.5,"To",(IF(N39&lt;55,"At",(IF(N39&lt;60,"Ab","Be")))))</f>
        <v>Ab</v>
      </c>
    </row>
    <row r="40" spans="1:18" s="24" customFormat="1" x14ac:dyDescent="0.35">
      <c r="A40" s="15" t="s">
        <v>110</v>
      </c>
      <c r="B40" s="16" t="s">
        <v>381</v>
      </c>
      <c r="C40" s="16" t="s">
        <v>136</v>
      </c>
      <c r="D40" s="17">
        <v>12.9</v>
      </c>
      <c r="E40" s="16">
        <v>13</v>
      </c>
      <c r="F40" s="17">
        <v>12.95</v>
      </c>
      <c r="G40" s="16">
        <v>10</v>
      </c>
      <c r="H40" s="17">
        <v>11.47</v>
      </c>
      <c r="I40" s="16">
        <v>21</v>
      </c>
      <c r="J40" s="17">
        <v>10.199999999999999</v>
      </c>
      <c r="K40" s="16">
        <v>22</v>
      </c>
      <c r="L40" s="17">
        <v>11.5</v>
      </c>
      <c r="M40" s="16">
        <v>25</v>
      </c>
      <c r="N40" s="25">
        <f t="shared" si="4"/>
        <v>59.019999999999996</v>
      </c>
      <c r="O40" s="37">
        <v>32</v>
      </c>
      <c r="P40" s="39" t="str">
        <f t="shared" si="5"/>
        <v>Ab</v>
      </c>
    </row>
    <row r="41" spans="1:18" s="24" customFormat="1" x14ac:dyDescent="0.35">
      <c r="A41" s="15">
        <v>53</v>
      </c>
      <c r="B41" s="16" t="s">
        <v>378</v>
      </c>
      <c r="C41" s="16" t="s">
        <v>147</v>
      </c>
      <c r="D41" s="17">
        <v>12.8</v>
      </c>
      <c r="E41" s="16">
        <v>15</v>
      </c>
      <c r="F41" s="17">
        <v>13.05</v>
      </c>
      <c r="G41" s="16">
        <v>9</v>
      </c>
      <c r="H41" s="17">
        <v>11.24</v>
      </c>
      <c r="I41" s="16">
        <v>26</v>
      </c>
      <c r="J41" s="17">
        <v>10.25</v>
      </c>
      <c r="K41" s="16">
        <v>21</v>
      </c>
      <c r="L41" s="17">
        <v>11.63</v>
      </c>
      <c r="M41" s="16">
        <v>21</v>
      </c>
      <c r="N41" s="25">
        <f t="shared" si="4"/>
        <v>58.970000000000006</v>
      </c>
      <c r="O41" s="37">
        <v>33</v>
      </c>
      <c r="P41" s="39" t="str">
        <f t="shared" si="5"/>
        <v>Ab</v>
      </c>
    </row>
    <row r="42" spans="1:18" s="24" customFormat="1" x14ac:dyDescent="0.35">
      <c r="A42" s="15">
        <v>105</v>
      </c>
      <c r="B42" s="16" t="s">
        <v>404</v>
      </c>
      <c r="C42" s="16" t="s">
        <v>59</v>
      </c>
      <c r="D42" s="17">
        <v>13.1</v>
      </c>
      <c r="E42" s="16">
        <v>9</v>
      </c>
      <c r="F42" s="17">
        <v>13.05</v>
      </c>
      <c r="G42" s="16">
        <v>9</v>
      </c>
      <c r="H42" s="17">
        <v>12.04</v>
      </c>
      <c r="I42" s="16">
        <f>RANK(H42,H$7:H$61)</f>
        <v>12</v>
      </c>
      <c r="J42" s="17">
        <v>10</v>
      </c>
      <c r="K42" s="16">
        <v>24</v>
      </c>
      <c r="L42" s="17">
        <v>10.73</v>
      </c>
      <c r="M42" s="16">
        <v>33</v>
      </c>
      <c r="N42" s="25">
        <f t="shared" si="4"/>
        <v>58.92</v>
      </c>
      <c r="O42" s="37">
        <v>34</v>
      </c>
      <c r="P42" s="39" t="str">
        <f t="shared" si="5"/>
        <v>Ab</v>
      </c>
    </row>
    <row r="43" spans="1:18" s="24" customFormat="1" x14ac:dyDescent="0.35">
      <c r="A43" s="15" t="s">
        <v>108</v>
      </c>
      <c r="B43" s="16" t="s">
        <v>380</v>
      </c>
      <c r="C43" s="16" t="s">
        <v>136</v>
      </c>
      <c r="D43" s="17">
        <v>12.75</v>
      </c>
      <c r="E43" s="16">
        <v>16</v>
      </c>
      <c r="F43" s="17">
        <v>12.85</v>
      </c>
      <c r="G43" s="16">
        <v>12</v>
      </c>
      <c r="H43" s="17">
        <v>11.8</v>
      </c>
      <c r="I43" s="16">
        <v>17</v>
      </c>
      <c r="J43" s="17">
        <v>10.15</v>
      </c>
      <c r="K43" s="16">
        <v>23</v>
      </c>
      <c r="L43" s="17">
        <v>11.33</v>
      </c>
      <c r="M43" s="16">
        <v>26</v>
      </c>
      <c r="N43" s="25">
        <f t="shared" si="4"/>
        <v>58.88</v>
      </c>
      <c r="O43" s="37">
        <v>35</v>
      </c>
      <c r="P43" s="39" t="str">
        <f t="shared" si="5"/>
        <v>Ab</v>
      </c>
    </row>
    <row r="44" spans="1:18" s="24" customFormat="1" x14ac:dyDescent="0.35">
      <c r="A44" s="15">
        <v>59</v>
      </c>
      <c r="B44" s="16" t="s">
        <v>384</v>
      </c>
      <c r="C44" s="16" t="s">
        <v>136</v>
      </c>
      <c r="D44" s="17">
        <v>13.05</v>
      </c>
      <c r="E44" s="16">
        <v>10</v>
      </c>
      <c r="F44" s="17">
        <v>12.9</v>
      </c>
      <c r="G44" s="16">
        <v>11</v>
      </c>
      <c r="H44" s="17">
        <v>10.9</v>
      </c>
      <c r="I44" s="16">
        <v>28</v>
      </c>
      <c r="J44" s="17">
        <v>10.35</v>
      </c>
      <c r="K44" s="16">
        <v>20</v>
      </c>
      <c r="L44" s="17">
        <v>11.5</v>
      </c>
      <c r="M44" s="16">
        <v>25</v>
      </c>
      <c r="N44" s="25">
        <f t="shared" si="4"/>
        <v>58.7</v>
      </c>
      <c r="O44" s="37">
        <v>36</v>
      </c>
      <c r="P44" s="39" t="str">
        <f t="shared" si="5"/>
        <v>Ab</v>
      </c>
    </row>
    <row r="45" spans="1:18" s="24" customFormat="1" x14ac:dyDescent="0.35">
      <c r="A45" s="15">
        <v>51</v>
      </c>
      <c r="B45" s="16" t="s">
        <v>377</v>
      </c>
      <c r="C45" s="16" t="s">
        <v>241</v>
      </c>
      <c r="D45" s="17">
        <v>13.35</v>
      </c>
      <c r="E45" s="16">
        <v>5</v>
      </c>
      <c r="F45" s="17">
        <v>13.2</v>
      </c>
      <c r="G45" s="16">
        <v>6</v>
      </c>
      <c r="H45" s="17">
        <v>10.54</v>
      </c>
      <c r="I45" s="16">
        <v>32</v>
      </c>
      <c r="J45" s="17">
        <v>9.8000000000000007</v>
      </c>
      <c r="K45" s="16">
        <v>27</v>
      </c>
      <c r="L45" s="17">
        <v>11.67</v>
      </c>
      <c r="M45" s="16">
        <v>20</v>
      </c>
      <c r="N45" s="25">
        <f t="shared" si="4"/>
        <v>58.56</v>
      </c>
      <c r="O45" s="37">
        <v>37</v>
      </c>
      <c r="P45" s="39" t="str">
        <f t="shared" si="5"/>
        <v>Ab</v>
      </c>
      <c r="R45" s="23"/>
    </row>
    <row r="46" spans="1:18" s="24" customFormat="1" x14ac:dyDescent="0.35">
      <c r="A46" s="15">
        <v>49</v>
      </c>
      <c r="B46" s="16" t="s">
        <v>375</v>
      </c>
      <c r="C46" s="16" t="s">
        <v>105</v>
      </c>
      <c r="D46" s="17">
        <v>12.6</v>
      </c>
      <c r="E46" s="16">
        <v>18</v>
      </c>
      <c r="F46" s="17">
        <v>13.4</v>
      </c>
      <c r="G46" s="16">
        <v>2</v>
      </c>
      <c r="H46" s="17">
        <v>10.07</v>
      </c>
      <c r="I46" s="16">
        <v>36</v>
      </c>
      <c r="J46" s="17">
        <v>10.199999999999999</v>
      </c>
      <c r="K46" s="16">
        <v>22</v>
      </c>
      <c r="L46" s="17">
        <v>12.17</v>
      </c>
      <c r="M46" s="16">
        <v>12</v>
      </c>
      <c r="N46" s="25">
        <f t="shared" si="4"/>
        <v>58.44</v>
      </c>
      <c r="O46" s="37">
        <v>38</v>
      </c>
      <c r="P46" s="39" t="str">
        <f t="shared" si="5"/>
        <v>Ab</v>
      </c>
      <c r="R46" s="23"/>
    </row>
    <row r="47" spans="1:18" s="24" customFormat="1" x14ac:dyDescent="0.35">
      <c r="A47" s="19" t="s">
        <v>119</v>
      </c>
      <c r="B47" s="20" t="s">
        <v>385</v>
      </c>
      <c r="C47" s="20" t="s">
        <v>64</v>
      </c>
      <c r="D47" s="21">
        <v>13.45</v>
      </c>
      <c r="E47" s="20">
        <v>3</v>
      </c>
      <c r="F47" s="21">
        <v>13.25</v>
      </c>
      <c r="G47" s="20">
        <v>5</v>
      </c>
      <c r="H47" s="21">
        <v>11.4</v>
      </c>
      <c r="I47" s="20">
        <v>22</v>
      </c>
      <c r="J47" s="21">
        <f>8.2+1.7</f>
        <v>9.8999999999999986</v>
      </c>
      <c r="K47" s="20">
        <v>26</v>
      </c>
      <c r="L47" s="21">
        <v>10.199999999999999</v>
      </c>
      <c r="M47" s="20">
        <v>40</v>
      </c>
      <c r="N47" s="41">
        <f t="shared" si="4"/>
        <v>58.2</v>
      </c>
      <c r="O47" s="40">
        <v>39</v>
      </c>
      <c r="P47" s="42" t="str">
        <f t="shared" si="5"/>
        <v>Ab</v>
      </c>
      <c r="R47" s="23"/>
    </row>
    <row r="48" spans="1:18" s="24" customFormat="1" x14ac:dyDescent="0.35">
      <c r="A48" s="15" t="s">
        <v>263</v>
      </c>
      <c r="B48" s="16" t="s">
        <v>407</v>
      </c>
      <c r="C48" s="16" t="s">
        <v>59</v>
      </c>
      <c r="D48" s="17">
        <v>12.75</v>
      </c>
      <c r="E48" s="16">
        <v>16</v>
      </c>
      <c r="F48" s="17">
        <v>12.9</v>
      </c>
      <c r="G48" s="16">
        <v>11</v>
      </c>
      <c r="H48" s="17">
        <v>11.24</v>
      </c>
      <c r="I48" s="16">
        <v>26</v>
      </c>
      <c r="J48" s="17">
        <v>9.5500000000000007</v>
      </c>
      <c r="K48" s="16">
        <v>29</v>
      </c>
      <c r="L48" s="17">
        <v>10.53</v>
      </c>
      <c r="M48" s="16">
        <v>36</v>
      </c>
      <c r="N48" s="25">
        <f t="shared" si="4"/>
        <v>56.97</v>
      </c>
      <c r="O48" s="37">
        <v>40</v>
      </c>
      <c r="P48" s="39" t="str">
        <f t="shared" si="5"/>
        <v>Ab</v>
      </c>
    </row>
    <row r="49" spans="1:18" s="24" customFormat="1" x14ac:dyDescent="0.35">
      <c r="A49" s="19">
        <v>61</v>
      </c>
      <c r="B49" s="20" t="s">
        <v>386</v>
      </c>
      <c r="C49" s="20" t="s">
        <v>64</v>
      </c>
      <c r="D49" s="21">
        <v>12.95</v>
      </c>
      <c r="E49" s="20">
        <v>12</v>
      </c>
      <c r="F49" s="21">
        <v>12.85</v>
      </c>
      <c r="G49" s="20">
        <v>12</v>
      </c>
      <c r="H49" s="21">
        <v>10.3</v>
      </c>
      <c r="I49" s="20">
        <v>33</v>
      </c>
      <c r="J49" s="21">
        <v>9.35</v>
      </c>
      <c r="K49" s="20">
        <v>30</v>
      </c>
      <c r="L49" s="21">
        <v>11.07</v>
      </c>
      <c r="M49" s="20">
        <v>29</v>
      </c>
      <c r="N49" s="41">
        <f t="shared" si="4"/>
        <v>56.519999999999996</v>
      </c>
      <c r="O49" s="40">
        <v>41</v>
      </c>
      <c r="P49" s="42" t="str">
        <f t="shared" si="5"/>
        <v>Ab</v>
      </c>
    </row>
    <row r="50" spans="1:18" s="24" customFormat="1" x14ac:dyDescent="0.35">
      <c r="A50" s="15">
        <v>37</v>
      </c>
      <c r="B50" s="16" t="s">
        <v>362</v>
      </c>
      <c r="C50" s="16" t="s">
        <v>61</v>
      </c>
      <c r="D50" s="17">
        <v>12.9</v>
      </c>
      <c r="E50" s="16">
        <v>13</v>
      </c>
      <c r="F50" s="17">
        <v>12.95</v>
      </c>
      <c r="G50" s="16">
        <v>10</v>
      </c>
      <c r="H50" s="17">
        <v>10.17</v>
      </c>
      <c r="I50" s="16">
        <v>35</v>
      </c>
      <c r="J50" s="17">
        <v>8.25</v>
      </c>
      <c r="K50" s="16">
        <v>33</v>
      </c>
      <c r="L50" s="17">
        <v>11.97</v>
      </c>
      <c r="M50" s="16">
        <v>15</v>
      </c>
      <c r="N50" s="25">
        <f t="shared" si="4"/>
        <v>56.24</v>
      </c>
      <c r="O50" s="37">
        <v>42</v>
      </c>
      <c r="P50" s="39" t="str">
        <f t="shared" si="5"/>
        <v>Ab</v>
      </c>
    </row>
    <row r="51" spans="1:18" s="24" customFormat="1" x14ac:dyDescent="0.35">
      <c r="A51" s="15">
        <v>54</v>
      </c>
      <c r="B51" s="16" t="s">
        <v>379</v>
      </c>
      <c r="C51" s="16" t="s">
        <v>147</v>
      </c>
      <c r="D51" s="17">
        <v>13.05</v>
      </c>
      <c r="E51" s="16">
        <v>10</v>
      </c>
      <c r="F51" s="17">
        <v>12.5</v>
      </c>
      <c r="G51" s="16">
        <v>15</v>
      </c>
      <c r="H51" s="17">
        <v>11.47</v>
      </c>
      <c r="I51" s="16">
        <v>21</v>
      </c>
      <c r="J51" s="17">
        <v>9.6999999999999993</v>
      </c>
      <c r="K51" s="16">
        <v>28</v>
      </c>
      <c r="L51" s="17">
        <v>9.3699999999999992</v>
      </c>
      <c r="M51" s="16">
        <v>42</v>
      </c>
      <c r="N51" s="25">
        <f t="shared" si="4"/>
        <v>56.089999999999996</v>
      </c>
      <c r="O51" s="37">
        <v>43</v>
      </c>
      <c r="P51" s="39" t="str">
        <f t="shared" si="5"/>
        <v>Ab</v>
      </c>
    </row>
    <row r="52" spans="1:18" s="24" customFormat="1" x14ac:dyDescent="0.35">
      <c r="A52" s="15" t="s">
        <v>92</v>
      </c>
      <c r="B52" s="16" t="s">
        <v>374</v>
      </c>
      <c r="C52" s="16" t="s">
        <v>105</v>
      </c>
      <c r="D52" s="17">
        <v>12.95</v>
      </c>
      <c r="E52" s="16">
        <v>12</v>
      </c>
      <c r="F52" s="17">
        <v>13.15</v>
      </c>
      <c r="G52" s="16">
        <v>7</v>
      </c>
      <c r="H52" s="17">
        <v>11.27</v>
      </c>
      <c r="I52" s="16">
        <v>25</v>
      </c>
      <c r="J52" s="17">
        <v>9.5500000000000007</v>
      </c>
      <c r="K52" s="16">
        <v>29</v>
      </c>
      <c r="L52" s="17">
        <v>8.6</v>
      </c>
      <c r="M52" s="16">
        <v>43</v>
      </c>
      <c r="N52" s="25">
        <f t="shared" si="4"/>
        <v>55.52</v>
      </c>
      <c r="O52" s="37">
        <v>44</v>
      </c>
      <c r="P52" s="39" t="str">
        <f t="shared" si="5"/>
        <v>Ab</v>
      </c>
    </row>
    <row r="53" spans="1:18" s="24" customFormat="1" x14ac:dyDescent="0.35">
      <c r="A53" s="15" t="s">
        <v>261</v>
      </c>
      <c r="B53" s="16" t="s">
        <v>406</v>
      </c>
      <c r="C53" s="16" t="s">
        <v>59</v>
      </c>
      <c r="D53" s="17">
        <v>12.7</v>
      </c>
      <c r="E53" s="16">
        <v>17</v>
      </c>
      <c r="F53" s="17">
        <v>11.9</v>
      </c>
      <c r="G53" s="16">
        <v>18</v>
      </c>
      <c r="H53" s="17">
        <v>10.07</v>
      </c>
      <c r="I53" s="16">
        <v>36</v>
      </c>
      <c r="J53" s="17">
        <v>9.9499999999999993</v>
      </c>
      <c r="K53" s="16">
        <v>25</v>
      </c>
      <c r="L53" s="17">
        <v>10.36</v>
      </c>
      <c r="M53" s="16">
        <v>38</v>
      </c>
      <c r="N53" s="25">
        <f t="shared" si="4"/>
        <v>54.980000000000004</v>
      </c>
      <c r="O53" s="37">
        <v>45</v>
      </c>
      <c r="P53" s="39" t="str">
        <f t="shared" si="5"/>
        <v>At</v>
      </c>
    </row>
    <row r="54" spans="1:18" s="24" customFormat="1" x14ac:dyDescent="0.35">
      <c r="A54" s="15" t="s">
        <v>360</v>
      </c>
      <c r="B54" s="16" t="s">
        <v>361</v>
      </c>
      <c r="C54" s="16" t="s">
        <v>177</v>
      </c>
      <c r="D54" s="17">
        <v>12.45</v>
      </c>
      <c r="E54" s="16">
        <v>19</v>
      </c>
      <c r="F54" s="17">
        <v>12.8</v>
      </c>
      <c r="G54" s="16">
        <v>13</v>
      </c>
      <c r="H54" s="17">
        <v>10.17</v>
      </c>
      <c r="I54" s="16">
        <v>35</v>
      </c>
      <c r="J54" s="17">
        <v>8.8000000000000007</v>
      </c>
      <c r="K54" s="16">
        <v>31</v>
      </c>
      <c r="L54" s="17">
        <v>10.4</v>
      </c>
      <c r="M54" s="16">
        <v>37</v>
      </c>
      <c r="N54" s="25">
        <f t="shared" si="4"/>
        <v>54.62</v>
      </c>
      <c r="O54" s="37">
        <v>46</v>
      </c>
      <c r="P54" s="39" t="str">
        <f t="shared" si="5"/>
        <v>At</v>
      </c>
    </row>
    <row r="55" spans="1:18" s="24" customFormat="1" x14ac:dyDescent="0.35">
      <c r="A55" s="15">
        <v>38</v>
      </c>
      <c r="B55" s="16" t="s">
        <v>363</v>
      </c>
      <c r="C55" s="16" t="s">
        <v>61</v>
      </c>
      <c r="D55" s="17">
        <v>12.4</v>
      </c>
      <c r="E55" s="16">
        <v>20</v>
      </c>
      <c r="F55" s="17">
        <v>12.45</v>
      </c>
      <c r="G55" s="16">
        <v>16</v>
      </c>
      <c r="H55" s="17">
        <v>10.199999999999999</v>
      </c>
      <c r="I55" s="16">
        <v>34</v>
      </c>
      <c r="J55" s="17">
        <v>8.8000000000000007</v>
      </c>
      <c r="K55" s="16">
        <v>31</v>
      </c>
      <c r="L55" s="17">
        <v>10.33</v>
      </c>
      <c r="M55" s="16">
        <v>39</v>
      </c>
      <c r="N55" s="25">
        <f t="shared" si="4"/>
        <v>54.179999999999993</v>
      </c>
      <c r="O55" s="37">
        <v>47</v>
      </c>
      <c r="P55" s="39" t="str">
        <f t="shared" si="5"/>
        <v>At</v>
      </c>
    </row>
    <row r="56" spans="1:18" s="24" customFormat="1" x14ac:dyDescent="0.35">
      <c r="A56" s="15" t="s">
        <v>97</v>
      </c>
      <c r="B56" s="16" t="s">
        <v>376</v>
      </c>
      <c r="C56" s="16" t="s">
        <v>105</v>
      </c>
      <c r="D56" s="17">
        <v>12.6</v>
      </c>
      <c r="E56" s="16">
        <v>18</v>
      </c>
      <c r="F56" s="17">
        <v>11.9</v>
      </c>
      <c r="G56" s="16">
        <v>19</v>
      </c>
      <c r="H56" s="17">
        <v>11.27</v>
      </c>
      <c r="I56" s="16">
        <v>25</v>
      </c>
      <c r="J56" s="17">
        <v>7.3</v>
      </c>
      <c r="K56" s="16">
        <v>35</v>
      </c>
      <c r="L56" s="17">
        <v>11.03</v>
      </c>
      <c r="M56" s="16">
        <v>30</v>
      </c>
      <c r="N56" s="25">
        <f t="shared" si="4"/>
        <v>54.099999999999994</v>
      </c>
      <c r="O56" s="37">
        <v>48</v>
      </c>
      <c r="P56" s="39" t="str">
        <f t="shared" si="5"/>
        <v>At</v>
      </c>
    </row>
    <row r="57" spans="1:18" s="24" customFormat="1" x14ac:dyDescent="0.35">
      <c r="A57" s="15" t="s">
        <v>137</v>
      </c>
      <c r="B57" s="16" t="s">
        <v>392</v>
      </c>
      <c r="C57" s="16" t="s">
        <v>76</v>
      </c>
      <c r="D57" s="17">
        <v>12.95</v>
      </c>
      <c r="E57" s="16">
        <v>12</v>
      </c>
      <c r="F57" s="17">
        <v>12.95</v>
      </c>
      <c r="G57" s="16">
        <v>10</v>
      </c>
      <c r="H57" s="17">
        <v>11.64</v>
      </c>
      <c r="I57" s="16">
        <v>19</v>
      </c>
      <c r="J57" s="17">
        <v>1.1000000000000001</v>
      </c>
      <c r="K57" s="16">
        <v>36</v>
      </c>
      <c r="L57" s="17">
        <v>11.3</v>
      </c>
      <c r="M57" s="16">
        <v>27</v>
      </c>
      <c r="N57" s="25">
        <f t="shared" si="4"/>
        <v>49.94</v>
      </c>
      <c r="O57" s="37">
        <v>49</v>
      </c>
      <c r="P57" s="39" t="str">
        <f t="shared" si="5"/>
        <v>At</v>
      </c>
    </row>
    <row r="58" spans="1:18" s="24" customFormat="1" x14ac:dyDescent="0.35">
      <c r="A58" s="15" t="s">
        <v>268</v>
      </c>
      <c r="B58" s="16" t="s">
        <v>410</v>
      </c>
      <c r="C58" s="16" t="s">
        <v>70</v>
      </c>
      <c r="D58" s="17">
        <v>12.8</v>
      </c>
      <c r="E58" s="16">
        <v>15</v>
      </c>
      <c r="F58" s="17">
        <v>11.35</v>
      </c>
      <c r="G58" s="16">
        <v>20</v>
      </c>
      <c r="H58" s="17">
        <v>7.04</v>
      </c>
      <c r="I58" s="16">
        <v>40</v>
      </c>
      <c r="J58" s="17">
        <v>8.65</v>
      </c>
      <c r="K58" s="16">
        <v>32</v>
      </c>
      <c r="L58" s="17">
        <v>9.93</v>
      </c>
      <c r="M58" s="16">
        <v>41</v>
      </c>
      <c r="N58" s="25">
        <f t="shared" si="4"/>
        <v>49.769999999999996</v>
      </c>
      <c r="O58" s="37">
        <v>50</v>
      </c>
      <c r="P58" s="39" t="str">
        <f t="shared" si="5"/>
        <v>At</v>
      </c>
    </row>
    <row r="59" spans="1:18" s="24" customFormat="1" x14ac:dyDescent="0.35">
      <c r="A59" s="15" t="s">
        <v>266</v>
      </c>
      <c r="B59" s="16" t="s">
        <v>409</v>
      </c>
      <c r="C59" s="16" t="s">
        <v>70</v>
      </c>
      <c r="D59" s="17">
        <v>12.45</v>
      </c>
      <c r="E59" s="16">
        <v>19</v>
      </c>
      <c r="F59" s="17">
        <v>11.55</v>
      </c>
      <c r="G59" s="16">
        <v>19</v>
      </c>
      <c r="H59" s="17">
        <v>7.57</v>
      </c>
      <c r="I59" s="16">
        <v>39</v>
      </c>
      <c r="J59" s="17">
        <v>7.35</v>
      </c>
      <c r="K59" s="16">
        <v>34</v>
      </c>
      <c r="L59" s="17">
        <v>10.83</v>
      </c>
      <c r="M59" s="16">
        <v>32</v>
      </c>
      <c r="N59" s="25">
        <f t="shared" si="4"/>
        <v>49.75</v>
      </c>
      <c r="O59" s="37">
        <v>51</v>
      </c>
      <c r="P59" s="39" t="str">
        <f t="shared" si="5"/>
        <v>At</v>
      </c>
    </row>
    <row r="60" spans="1:18" s="24" customFormat="1" x14ac:dyDescent="0.35">
      <c r="N60" s="43"/>
      <c r="O60" s="43"/>
      <c r="P60" s="43"/>
    </row>
    <row r="61" spans="1:18" s="24" customFormat="1" x14ac:dyDescent="0.35">
      <c r="A61" s="15" t="s">
        <v>265</v>
      </c>
      <c r="B61" s="16" t="s">
        <v>408</v>
      </c>
      <c r="C61" s="16" t="s">
        <v>70</v>
      </c>
      <c r="D61" s="17">
        <v>12.5</v>
      </c>
      <c r="E61" s="16"/>
      <c r="F61" s="17">
        <v>12.05</v>
      </c>
      <c r="G61" s="16"/>
      <c r="H61" s="17">
        <v>11.3</v>
      </c>
      <c r="I61" s="16"/>
      <c r="J61" s="17">
        <v>10.35</v>
      </c>
      <c r="K61" s="16"/>
      <c r="L61" s="17">
        <v>12.76</v>
      </c>
      <c r="M61" s="16"/>
      <c r="N61" s="25">
        <f>D61+F61+H61+J61+L61</f>
        <v>58.96</v>
      </c>
      <c r="O61" s="37"/>
      <c r="P61" s="39" t="str">
        <f>IF(N61&lt;47.5,"To",(IF(N61&lt;55,"At",(IF(N61&lt;60,"Ab","Be")))))</f>
        <v>Ab</v>
      </c>
      <c r="R61" s="23"/>
    </row>
    <row r="62" spans="1:18" x14ac:dyDescent="0.35">
      <c r="L62" s="13"/>
      <c r="P62" s="36"/>
      <c r="R62" s="23"/>
    </row>
  </sheetData>
  <mergeCells count="2">
    <mergeCell ref="B1:O1"/>
    <mergeCell ref="B2:O2"/>
  </mergeCells>
  <conditionalFormatting sqref="D7:D9">
    <cfRule type="duplicateValues" dxfId="149" priority="192" stopIfTrue="1"/>
  </conditionalFormatting>
  <conditionalFormatting sqref="D10:D11">
    <cfRule type="duplicateValues" dxfId="148" priority="205" stopIfTrue="1"/>
  </conditionalFormatting>
  <conditionalFormatting sqref="D12:D13">
    <cfRule type="duplicateValues" dxfId="147" priority="185" stopIfTrue="1"/>
  </conditionalFormatting>
  <conditionalFormatting sqref="D14:D59 D61">
    <cfRule type="expression" dxfId="146" priority="3386" stopIfTrue="1">
      <formula>AND(COUNTIF($D$14:$D$59, D14)+COUNTIF($D$61:$D$61, D14)&gt;1,NOT(ISBLANK(D14)))</formula>
    </cfRule>
  </conditionalFormatting>
  <conditionalFormatting sqref="E7:E59 G7:G59 I7:I59 K7:K59 M7:M59 E61 G61 I61 K61 M61">
    <cfRule type="cellIs" dxfId="145" priority="197" stopIfTrue="1" operator="equal">
      <formula>6</formula>
    </cfRule>
    <cfRule type="cellIs" dxfId="144" priority="198" stopIfTrue="1" operator="equal">
      <formula>5</formula>
    </cfRule>
    <cfRule type="cellIs" dxfId="143" priority="199" stopIfTrue="1" operator="equal">
      <formula>4</formula>
    </cfRule>
    <cfRule type="cellIs" dxfId="142" priority="200" stopIfTrue="1" operator="equal">
      <formula>1</formula>
    </cfRule>
    <cfRule type="cellIs" dxfId="141" priority="201" stopIfTrue="1" operator="equal">
      <formula>2</formula>
    </cfRule>
    <cfRule type="cellIs" dxfId="140" priority="202" stopIfTrue="1" operator="equal">
      <formula>3</formula>
    </cfRule>
  </conditionalFormatting>
  <conditionalFormatting sqref="F7:F9">
    <cfRule type="duplicateValues" dxfId="139" priority="134" stopIfTrue="1"/>
  </conditionalFormatting>
  <conditionalFormatting sqref="F10:F13">
    <cfRule type="duplicateValues" dxfId="138" priority="141" stopIfTrue="1"/>
  </conditionalFormatting>
  <conditionalFormatting sqref="F14:F59 F61">
    <cfRule type="expression" dxfId="137" priority="3387" stopIfTrue="1">
      <formula>AND(COUNTIF($F$14:$F$59, F14)+COUNTIF($F$61:$F$61, F14)&gt;1,NOT(ISBLANK(F14)))</formula>
    </cfRule>
  </conditionalFormatting>
  <conditionalFormatting sqref="F17:F24">
    <cfRule type="duplicateValues" dxfId="136" priority="132" stopIfTrue="1"/>
  </conditionalFormatting>
  <conditionalFormatting sqref="H7:H9">
    <cfRule type="duplicateValues" dxfId="135" priority="20" stopIfTrue="1"/>
  </conditionalFormatting>
  <conditionalFormatting sqref="H10:H11">
    <cfRule type="duplicateValues" dxfId="134" priority="21" stopIfTrue="1"/>
  </conditionalFormatting>
  <conditionalFormatting sqref="H12:H13">
    <cfRule type="duplicateValues" dxfId="133" priority="19" stopIfTrue="1"/>
  </conditionalFormatting>
  <conditionalFormatting sqref="H14:H59 H61">
    <cfRule type="expression" dxfId="132" priority="3388" stopIfTrue="1">
      <formula>AND(COUNTIF($H$14:$H$59, H14)+COUNTIF($H$61:$H$61, H14)&gt;1,NOT(ISBLANK(H14)))</formula>
    </cfRule>
  </conditionalFormatting>
  <conditionalFormatting sqref="H17:H24">
    <cfRule type="duplicateValues" dxfId="131" priority="18" stopIfTrue="1"/>
  </conditionalFormatting>
  <conditionalFormatting sqref="J7:J9">
    <cfRule type="duplicateValues" dxfId="130" priority="15" stopIfTrue="1"/>
  </conditionalFormatting>
  <conditionalFormatting sqref="J10:J11">
    <cfRule type="duplicateValues" dxfId="129" priority="16" stopIfTrue="1"/>
  </conditionalFormatting>
  <conditionalFormatting sqref="J12:J13">
    <cfRule type="duplicateValues" dxfId="128" priority="14" stopIfTrue="1"/>
  </conditionalFormatting>
  <conditionalFormatting sqref="J14:J59 J61">
    <cfRule type="expression" dxfId="127" priority="3389" stopIfTrue="1">
      <formula>AND(COUNTIF($J$14:$J$59, J14)+COUNTIF($J$61:$J$61, J14)&gt;1,NOT(ISBLANK(J14)))</formula>
    </cfRule>
  </conditionalFormatting>
  <conditionalFormatting sqref="J17:J24">
    <cfRule type="duplicateValues" dxfId="126" priority="13" stopIfTrue="1"/>
  </conditionalFormatting>
  <conditionalFormatting sqref="L7:L9">
    <cfRule type="duplicateValues" dxfId="125" priority="10" stopIfTrue="1"/>
  </conditionalFormatting>
  <conditionalFormatting sqref="L10:L11">
    <cfRule type="duplicateValues" dxfId="124" priority="11" stopIfTrue="1"/>
  </conditionalFormatting>
  <conditionalFormatting sqref="L12:L13">
    <cfRule type="duplicateValues" dxfId="123" priority="9" stopIfTrue="1"/>
  </conditionalFormatting>
  <conditionalFormatting sqref="L14:L59 L61">
    <cfRule type="expression" dxfId="122" priority="3390" stopIfTrue="1">
      <formula>AND(COUNTIF($L$14:$L$59, L14)+COUNTIF($L$61:$L$61, L14)&gt;1,NOT(ISBLANK(L14)))</formula>
    </cfRule>
  </conditionalFormatting>
  <conditionalFormatting sqref="L17:L24">
    <cfRule type="duplicateValues" dxfId="121" priority="8" stopIfTrue="1"/>
  </conditionalFormatting>
  <conditionalFormatting sqref="M3:M6 O3:O6">
    <cfRule type="cellIs" dxfId="120" priority="1" stopIfTrue="1" operator="equal">
      <formula>1</formula>
    </cfRule>
    <cfRule type="cellIs" dxfId="119" priority="2" stopIfTrue="1" operator="equal">
      <formula>2</formula>
    </cfRule>
    <cfRule type="cellIs" dxfId="118" priority="3" stopIfTrue="1" operator="equal">
      <formula>3</formula>
    </cfRule>
  </conditionalFormatting>
  <conditionalFormatting sqref="N7:N11">
    <cfRule type="duplicateValues" dxfId="117" priority="203" stopIfTrue="1"/>
    <cfRule type="duplicateValues" dxfId="116" priority="204" stopIfTrue="1"/>
  </conditionalFormatting>
  <conditionalFormatting sqref="N12:N13">
    <cfRule type="duplicateValues" dxfId="115" priority="186" stopIfTrue="1"/>
    <cfRule type="duplicateValues" dxfId="114" priority="187" stopIfTrue="1"/>
  </conditionalFormatting>
  <conditionalFormatting sqref="N14:N59 N61">
    <cfRule type="expression" dxfId="113" priority="3384" stopIfTrue="1">
      <formula>AND(COUNTIF($N$14:$N$59, N14)+COUNTIF($N$61:$N$61, N14)&gt;1,NOT(ISBLANK(N14)))</formula>
    </cfRule>
  </conditionalFormatting>
  <conditionalFormatting sqref="O7:O59 O61">
    <cfRule type="cellIs" dxfId="112" priority="206" stopIfTrue="1" operator="equal">
      <formula>6</formula>
    </cfRule>
    <cfRule type="cellIs" dxfId="111" priority="207" stopIfTrue="1" operator="equal">
      <formula>5</formula>
    </cfRule>
    <cfRule type="cellIs" dxfId="110" priority="208" stopIfTrue="1" operator="equal">
      <formula>4</formula>
    </cfRule>
    <cfRule type="cellIs" dxfId="109" priority="224" stopIfTrue="1" operator="equal">
      <formula>1</formula>
    </cfRule>
    <cfRule type="cellIs" dxfId="108" priority="225" stopIfTrue="1" operator="equal">
      <formula>2</formula>
    </cfRule>
    <cfRule type="cellIs" dxfId="107" priority="226" stopIfTrue="1" operator="equal">
      <formula>3</formula>
    </cfRule>
  </conditionalFormatting>
  <conditionalFormatting sqref="O62 M62:M65536">
    <cfRule type="cellIs" dxfId="106" priority="142" stopIfTrue="1" operator="equal">
      <formula>1</formula>
    </cfRule>
    <cfRule type="cellIs" dxfId="105" priority="143" stopIfTrue="1" operator="equal">
      <formula>2</formula>
    </cfRule>
    <cfRule type="cellIs" dxfId="104" priority="144" stopIfTrue="1" operator="equal">
      <formula>3</formula>
    </cfRule>
  </conditionalFormatting>
  <printOptions horizontalCentered="1"/>
  <pageMargins left="0.23622047244094491" right="0.19685039370078741" top="0.39370078740157483" bottom="0.39370078740157483" header="0.11811023622047245" footer="0.11811023622047245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E75A6-F4FB-45C0-89A6-FD7BD181DBA8}">
  <dimension ref="A1:R9"/>
  <sheetViews>
    <sheetView zoomScale="90" zoomScaleNormal="90" workbookViewId="0"/>
  </sheetViews>
  <sheetFormatPr defaultColWidth="7.796875" defaultRowHeight="14.5" x14ac:dyDescent="0.35"/>
  <cols>
    <col min="1" max="1" width="6.796875" style="22" customWidth="1"/>
    <col min="2" max="2" width="27.3984375" style="12" bestFit="1" customWidth="1"/>
    <col min="3" max="3" width="21.8984375" style="12" bestFit="1" customWidth="1"/>
    <col min="4" max="4" width="9.59765625" style="13" bestFit="1" customWidth="1"/>
    <col min="5" max="5" width="6.796875" style="12" bestFit="1" customWidth="1"/>
    <col min="6" max="6" width="9.3984375" style="13" bestFit="1" customWidth="1"/>
    <col min="7" max="7" width="7.796875" style="12"/>
    <col min="8" max="8" width="8.09765625" style="13" bestFit="1" customWidth="1"/>
    <col min="9" max="9" width="7.796875" style="12"/>
    <col min="10" max="10" width="8.796875" style="13" bestFit="1" customWidth="1"/>
    <col min="11" max="11" width="7.796875" style="12"/>
    <col min="12" max="12" width="8.59765625" style="12" bestFit="1" customWidth="1"/>
    <col min="13" max="13" width="7.796875" style="12"/>
    <col min="14" max="14" width="9.296875" style="14" bestFit="1" customWidth="1"/>
    <col min="15" max="15" width="5.296875" style="14" bestFit="1" customWidth="1"/>
    <col min="16" max="16" width="3.5" style="14" bestFit="1" customWidth="1"/>
    <col min="17" max="16384" width="7.796875" style="12"/>
  </cols>
  <sheetData>
    <row r="1" spans="1:18" s="33" customFormat="1" ht="15.5" x14ac:dyDescent="0.35">
      <c r="A1" s="34"/>
      <c r="B1" s="46" t="str">
        <f>'DEVELOPMENT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s="33" customFormat="1" ht="15.5" x14ac:dyDescent="0.35">
      <c r="A2" s="34"/>
      <c r="B2" s="46" t="str">
        <f>'DEVELOPMENT 1 10-11'!A2</f>
        <v>14th and 15th March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8" x14ac:dyDescent="0.35">
      <c r="B4" s="14" t="s">
        <v>33</v>
      </c>
      <c r="L4" s="13"/>
      <c r="P4" s="36"/>
      <c r="R4" s="23"/>
    </row>
    <row r="5" spans="1:18" x14ac:dyDescent="0.35">
      <c r="L5" s="13"/>
      <c r="R5" s="23"/>
    </row>
    <row r="6" spans="1:18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8" s="24" customFormat="1" x14ac:dyDescent="0.35">
      <c r="A7" s="15" t="s">
        <v>160</v>
      </c>
      <c r="B7" s="16" t="s">
        <v>412</v>
      </c>
      <c r="C7" s="16" t="s">
        <v>59</v>
      </c>
      <c r="D7" s="17">
        <v>12.9</v>
      </c>
      <c r="E7" s="16">
        <f>RANK(D7,D$7:D$9)</f>
        <v>2</v>
      </c>
      <c r="F7" s="17">
        <v>13.4</v>
      </c>
      <c r="G7" s="16">
        <f>RANK(F7,F$7:F$9)</f>
        <v>1</v>
      </c>
      <c r="H7" s="17">
        <v>11.44</v>
      </c>
      <c r="I7" s="16">
        <f>RANK(H7,H$7:H$9)</f>
        <v>1</v>
      </c>
      <c r="J7" s="17">
        <v>11.1</v>
      </c>
      <c r="K7" s="16">
        <f>RANK(J7,J$7:J$9)</f>
        <v>1</v>
      </c>
      <c r="L7" s="17">
        <v>11.8</v>
      </c>
      <c r="M7" s="16">
        <f>RANK(L7,L$7:L$9)</f>
        <v>1</v>
      </c>
      <c r="N7" s="25">
        <f>D7+F7+H7+J7+L7</f>
        <v>60.64</v>
      </c>
      <c r="O7" s="37">
        <f>RANK(N7,N$7:N$9)</f>
        <v>1</v>
      </c>
      <c r="P7" s="39" t="str">
        <f>IF(N7&lt;47.5,"To",(IF(N7&lt;55,"At",(IF(N7&lt;60,"Ab","Be")))))</f>
        <v>Be</v>
      </c>
      <c r="R7" s="23"/>
    </row>
    <row r="8" spans="1:18" s="24" customFormat="1" x14ac:dyDescent="0.35">
      <c r="A8" s="15" t="s">
        <v>162</v>
      </c>
      <c r="B8" s="16" t="s">
        <v>413</v>
      </c>
      <c r="C8" s="16" t="s">
        <v>59</v>
      </c>
      <c r="D8" s="17">
        <v>12.85</v>
      </c>
      <c r="E8" s="16">
        <f>RANK(D8,D$7:D$9)</f>
        <v>3</v>
      </c>
      <c r="F8" s="17">
        <v>12.85</v>
      </c>
      <c r="G8" s="16">
        <f>RANK(F8,F$7:F$9)</f>
        <v>3</v>
      </c>
      <c r="H8" s="17">
        <v>10.199999999999999</v>
      </c>
      <c r="I8" s="16">
        <f>RANK(H8,H$7:H$9)</f>
        <v>2</v>
      </c>
      <c r="J8" s="17">
        <v>10.1</v>
      </c>
      <c r="K8" s="16">
        <f>RANK(J8,J$7:J$9)</f>
        <v>3</v>
      </c>
      <c r="L8" s="17">
        <v>11.5</v>
      </c>
      <c r="M8" s="16">
        <f>RANK(L8,L$7:L$9)</f>
        <v>2</v>
      </c>
      <c r="N8" s="25">
        <f>D8+F8+H8+J8+L8</f>
        <v>57.5</v>
      </c>
      <c r="O8" s="37">
        <f>RANK(N8,N$7:N$9)</f>
        <v>2</v>
      </c>
      <c r="P8" s="39" t="str">
        <f>IF(N8&lt;47.5,"To",(IF(N8&lt;55,"At",(IF(N8&lt;60,"Ab","Be")))))</f>
        <v>Ab</v>
      </c>
      <c r="R8" s="23"/>
    </row>
    <row r="9" spans="1:18" s="24" customFormat="1" x14ac:dyDescent="0.35">
      <c r="A9" s="15">
        <v>112</v>
      </c>
      <c r="B9" s="16" t="s">
        <v>411</v>
      </c>
      <c r="C9" s="16" t="s">
        <v>59</v>
      </c>
      <c r="D9" s="17">
        <v>13</v>
      </c>
      <c r="E9" s="16">
        <f>RANK(D9,D$7:D$9)</f>
        <v>1</v>
      </c>
      <c r="F9" s="17">
        <v>13.3</v>
      </c>
      <c r="G9" s="16">
        <f>RANK(F9,F$7:F$9)</f>
        <v>2</v>
      </c>
      <c r="H9" s="17">
        <v>10.039999999999999</v>
      </c>
      <c r="I9" s="16">
        <f>RANK(H9,H$7:H$9)</f>
        <v>3</v>
      </c>
      <c r="J9" s="17">
        <v>10.25</v>
      </c>
      <c r="K9" s="16">
        <f>RANK(J9,J$7:J$9)</f>
        <v>2</v>
      </c>
      <c r="L9" s="17">
        <v>9.8000000000000007</v>
      </c>
      <c r="M9" s="16">
        <f>RANK(L9,L$7:L$9)</f>
        <v>3</v>
      </c>
      <c r="N9" s="25">
        <f>D9+F9+H9+J9+L9</f>
        <v>56.39</v>
      </c>
      <c r="O9" s="37">
        <f>RANK(N9,N$7:N$9)</f>
        <v>3</v>
      </c>
      <c r="P9" s="39" t="str">
        <f>IF(N9&lt;47.5,"To",(IF(N9&lt;55,"At",(IF(N9&lt;60,"Ab","Be")))))</f>
        <v>Ab</v>
      </c>
      <c r="R9" s="23"/>
    </row>
  </sheetData>
  <mergeCells count="2">
    <mergeCell ref="B1:O1"/>
    <mergeCell ref="B2:O2"/>
  </mergeCells>
  <conditionalFormatting sqref="D7:D9">
    <cfRule type="duplicateValues" dxfId="103" priority="4" stopIfTrue="1"/>
  </conditionalFormatting>
  <conditionalFormatting sqref="E7:E9">
    <cfRule type="cellIs" dxfId="102" priority="41" stopIfTrue="1" operator="equal">
      <formula>6</formula>
    </cfRule>
    <cfRule type="cellIs" dxfId="101" priority="42" stopIfTrue="1" operator="equal">
      <formula>5</formula>
    </cfRule>
    <cfRule type="cellIs" dxfId="100" priority="43" stopIfTrue="1" operator="equal">
      <formula>4</formula>
    </cfRule>
    <cfRule type="cellIs" dxfId="99" priority="44" stopIfTrue="1" operator="equal">
      <formula>1</formula>
    </cfRule>
    <cfRule type="cellIs" dxfId="98" priority="45" stopIfTrue="1" operator="equal">
      <formula>2</formula>
    </cfRule>
    <cfRule type="cellIs" dxfId="97" priority="46" stopIfTrue="1" operator="equal">
      <formula>3</formula>
    </cfRule>
  </conditionalFormatting>
  <conditionalFormatting sqref="F7:F9">
    <cfRule type="duplicateValues" dxfId="96" priority="82" stopIfTrue="1"/>
  </conditionalFormatting>
  <conditionalFormatting sqref="G7:G9">
    <cfRule type="cellIs" dxfId="95" priority="35" stopIfTrue="1" operator="equal">
      <formula>6</formula>
    </cfRule>
    <cfRule type="cellIs" dxfId="94" priority="36" stopIfTrue="1" operator="equal">
      <formula>5</formula>
    </cfRule>
    <cfRule type="cellIs" dxfId="93" priority="37" stopIfTrue="1" operator="equal">
      <formula>4</formula>
    </cfRule>
    <cfRule type="cellIs" dxfId="92" priority="38" stopIfTrue="1" operator="equal">
      <formula>1</formula>
    </cfRule>
    <cfRule type="cellIs" dxfId="91" priority="39" stopIfTrue="1" operator="equal">
      <formula>2</formula>
    </cfRule>
    <cfRule type="cellIs" dxfId="90" priority="40" stopIfTrue="1" operator="equal">
      <formula>3</formula>
    </cfRule>
  </conditionalFormatting>
  <conditionalFormatting sqref="H7:H9">
    <cfRule type="duplicateValues" dxfId="89" priority="83" stopIfTrue="1"/>
  </conditionalFormatting>
  <conditionalFormatting sqref="I7:I9">
    <cfRule type="cellIs" dxfId="88" priority="29" stopIfTrue="1" operator="equal">
      <formula>6</formula>
    </cfRule>
    <cfRule type="cellIs" dxfId="87" priority="30" stopIfTrue="1" operator="equal">
      <formula>5</formula>
    </cfRule>
    <cfRule type="cellIs" dxfId="86" priority="31" stopIfTrue="1" operator="equal">
      <formula>4</formula>
    </cfRule>
    <cfRule type="cellIs" dxfId="85" priority="32" stopIfTrue="1" operator="equal">
      <formula>1</formula>
    </cfRule>
    <cfRule type="cellIs" dxfId="84" priority="33" stopIfTrue="1" operator="equal">
      <formula>2</formula>
    </cfRule>
    <cfRule type="cellIs" dxfId="83" priority="34" stopIfTrue="1" operator="equal">
      <formula>3</formula>
    </cfRule>
  </conditionalFormatting>
  <conditionalFormatting sqref="J7:J9">
    <cfRule type="duplicateValues" dxfId="82" priority="84" stopIfTrue="1"/>
  </conditionalFormatting>
  <conditionalFormatting sqref="K7:K9">
    <cfRule type="cellIs" dxfId="81" priority="23" stopIfTrue="1" operator="equal">
      <formula>6</formula>
    </cfRule>
    <cfRule type="cellIs" dxfId="80" priority="24" stopIfTrue="1" operator="equal">
      <formula>5</formula>
    </cfRule>
    <cfRule type="cellIs" dxfId="79" priority="25" stopIfTrue="1" operator="equal">
      <formula>4</formula>
    </cfRule>
    <cfRule type="cellIs" dxfId="78" priority="26" stopIfTrue="1" operator="equal">
      <formula>1</formula>
    </cfRule>
    <cfRule type="cellIs" dxfId="77" priority="27" stopIfTrue="1" operator="equal">
      <formula>2</formula>
    </cfRule>
    <cfRule type="cellIs" dxfId="76" priority="28" stopIfTrue="1" operator="equal">
      <formula>3</formula>
    </cfRule>
  </conditionalFormatting>
  <conditionalFormatting sqref="L7:L9">
    <cfRule type="duplicateValues" dxfId="75" priority="85" stopIfTrue="1"/>
  </conditionalFormatting>
  <conditionalFormatting sqref="M3:M6 O4:O6">
    <cfRule type="cellIs" dxfId="74" priority="1" stopIfTrue="1" operator="equal">
      <formula>1</formula>
    </cfRule>
    <cfRule type="cellIs" dxfId="73" priority="2" stopIfTrue="1" operator="equal">
      <formula>2</formula>
    </cfRule>
    <cfRule type="cellIs" dxfId="72" priority="3" stopIfTrue="1" operator="equal">
      <formula>3</formula>
    </cfRule>
  </conditionalFormatting>
  <conditionalFormatting sqref="M7:M9">
    <cfRule type="cellIs" dxfId="71" priority="17" stopIfTrue="1" operator="equal">
      <formula>6</formula>
    </cfRule>
    <cfRule type="cellIs" dxfId="70" priority="18" stopIfTrue="1" operator="equal">
      <formula>5</formula>
    </cfRule>
    <cfRule type="cellIs" dxfId="69" priority="19" stopIfTrue="1" operator="equal">
      <formula>4</formula>
    </cfRule>
    <cfRule type="cellIs" dxfId="68" priority="20" stopIfTrue="1" operator="equal">
      <formula>1</formula>
    </cfRule>
    <cfRule type="cellIs" dxfId="67" priority="21" stopIfTrue="1" operator="equal">
      <formula>2</formula>
    </cfRule>
    <cfRule type="cellIs" dxfId="66" priority="22" stopIfTrue="1" operator="equal">
      <formula>3</formula>
    </cfRule>
  </conditionalFormatting>
  <conditionalFormatting sqref="M10:M65536">
    <cfRule type="cellIs" dxfId="65" priority="78" stopIfTrue="1" operator="equal">
      <formula>1</formula>
    </cfRule>
    <cfRule type="cellIs" dxfId="64" priority="79" stopIfTrue="1" operator="equal">
      <formula>2</formula>
    </cfRule>
    <cfRule type="cellIs" dxfId="63" priority="80" stopIfTrue="1" operator="equal">
      <formula>3</formula>
    </cfRule>
  </conditionalFormatting>
  <conditionalFormatting sqref="N7:N9">
    <cfRule type="duplicateValues" dxfId="62" priority="81" stopIfTrue="1"/>
  </conditionalFormatting>
  <conditionalFormatting sqref="O7:O9">
    <cfRule type="cellIs" dxfId="61" priority="47" stopIfTrue="1" operator="equal">
      <formula>6</formula>
    </cfRule>
    <cfRule type="cellIs" dxfId="60" priority="48" stopIfTrue="1" operator="equal">
      <formula>5</formula>
    </cfRule>
    <cfRule type="cellIs" dxfId="59" priority="49" stopIfTrue="1" operator="equal">
      <formula>4</formula>
    </cfRule>
    <cfRule type="cellIs" dxfId="58" priority="50" stopIfTrue="1" operator="equal">
      <formula>1</formula>
    </cfRule>
    <cfRule type="cellIs" dxfId="57" priority="51" stopIfTrue="1" operator="equal">
      <formula>2</formula>
    </cfRule>
    <cfRule type="cellIs" dxfId="56" priority="52" stopIfTrue="1" operator="equal">
      <formula>3</formula>
    </cfRule>
  </conditionalFormatting>
  <printOptions horizontalCentered="1" gridLines="1"/>
  <pageMargins left="0.24" right="0.2" top="0.67" bottom="0.12" header="0.12" footer="0.12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E9D4-282E-471E-8E77-4F3DE25B174C}">
  <sheetPr>
    <pageSetUpPr fitToPage="1"/>
  </sheetPr>
  <dimension ref="A1:R4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4.5" x14ac:dyDescent="0.35"/>
  <cols>
    <col min="1" max="1" width="4.296875" style="12" customWidth="1"/>
    <col min="2" max="2" width="23.59765625" style="12" bestFit="1" customWidth="1"/>
    <col min="3" max="3" width="24.09765625" style="12" bestFit="1" customWidth="1"/>
    <col min="4" max="13" width="8.796875" style="12"/>
    <col min="14" max="14" width="8.796875" style="14"/>
    <col min="15" max="15" width="5.296875" style="14" bestFit="1" customWidth="1"/>
    <col min="16" max="16" width="3.5" style="14" bestFit="1" customWidth="1"/>
    <col min="17" max="16384" width="8.796875" style="12"/>
  </cols>
  <sheetData>
    <row r="1" spans="1:16" s="33" customFormat="1" ht="15.5" x14ac:dyDescent="0.35">
      <c r="B1" s="46" t="str">
        <f>'DEVELOPMENT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s="33" customFormat="1" ht="15.5" x14ac:dyDescent="0.35">
      <c r="B2" s="46" t="str">
        <f>'DEVELOPMENT 1 10-11'!A2</f>
        <v>14th and 15th March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x14ac:dyDescent="0.35">
      <c r="D3" s="13"/>
      <c r="F3" s="13"/>
      <c r="H3" s="13"/>
      <c r="J3" s="13"/>
      <c r="L3" s="13"/>
      <c r="P3" s="36"/>
    </row>
    <row r="4" spans="1:16" x14ac:dyDescent="0.35">
      <c r="B4" s="14" t="s">
        <v>28</v>
      </c>
      <c r="D4" s="13"/>
      <c r="F4" s="13"/>
      <c r="H4" s="13"/>
      <c r="J4" s="13"/>
      <c r="L4" s="13"/>
      <c r="P4" s="36"/>
    </row>
    <row r="5" spans="1:16" x14ac:dyDescent="0.35">
      <c r="D5" s="13"/>
      <c r="F5" s="13"/>
      <c r="H5" s="13"/>
      <c r="J5" s="13"/>
      <c r="L5" s="13"/>
    </row>
    <row r="6" spans="1:16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6" x14ac:dyDescent="0.35">
      <c r="A7" s="15" t="s">
        <v>571</v>
      </c>
      <c r="B7" s="16" t="s">
        <v>572</v>
      </c>
      <c r="C7" s="16" t="s">
        <v>90</v>
      </c>
      <c r="D7" s="17">
        <v>13.55</v>
      </c>
      <c r="E7" s="16">
        <f>RANK(D7,D$7:D$41)</f>
        <v>1</v>
      </c>
      <c r="F7" s="17">
        <v>14</v>
      </c>
      <c r="G7" s="16">
        <f>RANK(F7,F$7:F$52)</f>
        <v>1</v>
      </c>
      <c r="H7" s="17">
        <v>12.35</v>
      </c>
      <c r="I7" s="16">
        <f>RANK(H7,H$7:H$52)</f>
        <v>1</v>
      </c>
      <c r="J7" s="17">
        <v>12.2</v>
      </c>
      <c r="K7" s="16">
        <v>4</v>
      </c>
      <c r="L7" s="17">
        <v>11.25</v>
      </c>
      <c r="M7" s="16">
        <f>RANK(L7,L$7:L$52)</f>
        <v>3</v>
      </c>
      <c r="N7" s="25">
        <f t="shared" ref="N7:N41" si="0">D7+F7+H7+J7+L7</f>
        <v>63.349999999999994</v>
      </c>
      <c r="O7" s="37">
        <f t="shared" ref="O7:O20" si="1">RANK(N7,N$7:N$41)</f>
        <v>1</v>
      </c>
      <c r="P7" s="39" t="str">
        <f t="shared" ref="P7:P41" si="2">IF(N7&lt;47.5,"To",(IF(N7&lt;55,"At",(IF(N7&lt;60,"Ab","Be")))))</f>
        <v>Be</v>
      </c>
    </row>
    <row r="8" spans="1:16" x14ac:dyDescent="0.35">
      <c r="A8" s="19" t="s">
        <v>552</v>
      </c>
      <c r="B8" s="20" t="s">
        <v>553</v>
      </c>
      <c r="C8" s="20" t="s">
        <v>64</v>
      </c>
      <c r="D8" s="21">
        <v>12.65</v>
      </c>
      <c r="E8" s="20">
        <v>7</v>
      </c>
      <c r="F8" s="21">
        <v>13.1</v>
      </c>
      <c r="G8" s="20">
        <v>11</v>
      </c>
      <c r="H8" s="21">
        <v>12.1</v>
      </c>
      <c r="I8" s="20">
        <f>RANK(H8,H$7:H$52)</f>
        <v>2</v>
      </c>
      <c r="J8" s="21">
        <v>12.64</v>
      </c>
      <c r="K8" s="20">
        <f>RANK(J8,J$7:J$52)</f>
        <v>1</v>
      </c>
      <c r="L8" s="21">
        <v>11.2</v>
      </c>
      <c r="M8" s="20">
        <f>RANK(L8,L$7:L$52)</f>
        <v>4</v>
      </c>
      <c r="N8" s="41">
        <f t="shared" si="0"/>
        <v>61.69</v>
      </c>
      <c r="O8" s="40">
        <f t="shared" si="1"/>
        <v>2</v>
      </c>
      <c r="P8" s="42" t="str">
        <f t="shared" si="2"/>
        <v>Be</v>
      </c>
    </row>
    <row r="9" spans="1:16" x14ac:dyDescent="0.35">
      <c r="A9" s="19" t="s">
        <v>548</v>
      </c>
      <c r="B9" s="20" t="s">
        <v>549</v>
      </c>
      <c r="C9" s="20" t="s">
        <v>64</v>
      </c>
      <c r="D9" s="21">
        <v>12.55</v>
      </c>
      <c r="E9" s="20">
        <v>8</v>
      </c>
      <c r="F9" s="21">
        <v>13.1</v>
      </c>
      <c r="G9" s="20">
        <v>11</v>
      </c>
      <c r="H9" s="21">
        <v>11.25</v>
      </c>
      <c r="I9" s="20">
        <f>RANK(H9,H$7:H$52)</f>
        <v>9</v>
      </c>
      <c r="J9" s="21">
        <v>12.47</v>
      </c>
      <c r="K9" s="20">
        <f>RANK(J9,J$7:J$52)</f>
        <v>2</v>
      </c>
      <c r="L9" s="21">
        <v>11.35</v>
      </c>
      <c r="M9" s="20">
        <f>RANK(L9,L$7:L$52)</f>
        <v>1</v>
      </c>
      <c r="N9" s="41">
        <f t="shared" si="0"/>
        <v>60.72</v>
      </c>
      <c r="O9" s="40">
        <f t="shared" si="1"/>
        <v>3</v>
      </c>
      <c r="P9" s="42" t="str">
        <f t="shared" si="2"/>
        <v>Be</v>
      </c>
    </row>
    <row r="10" spans="1:16" x14ac:dyDescent="0.35">
      <c r="A10" s="15" t="s">
        <v>524</v>
      </c>
      <c r="B10" s="16" t="s">
        <v>525</v>
      </c>
      <c r="C10" s="16" t="s">
        <v>136</v>
      </c>
      <c r="D10" s="17">
        <v>12.5</v>
      </c>
      <c r="E10" s="16">
        <v>9</v>
      </c>
      <c r="F10" s="17">
        <v>13.45</v>
      </c>
      <c r="G10" s="16">
        <v>6</v>
      </c>
      <c r="H10" s="17">
        <v>11.65</v>
      </c>
      <c r="I10" s="16">
        <f>RANK(H10,H$7:H$52)</f>
        <v>6</v>
      </c>
      <c r="J10" s="17">
        <v>12.04</v>
      </c>
      <c r="K10" s="16">
        <v>6</v>
      </c>
      <c r="L10" s="17">
        <v>10.95</v>
      </c>
      <c r="M10" s="16">
        <v>7</v>
      </c>
      <c r="N10" s="25">
        <f t="shared" si="0"/>
        <v>60.59</v>
      </c>
      <c r="O10" s="37">
        <f t="shared" si="1"/>
        <v>4</v>
      </c>
      <c r="P10" s="39" t="str">
        <f t="shared" si="2"/>
        <v>Be</v>
      </c>
    </row>
    <row r="11" spans="1:16" x14ac:dyDescent="0.35">
      <c r="A11" s="15" t="s">
        <v>526</v>
      </c>
      <c r="B11" s="16" t="s">
        <v>527</v>
      </c>
      <c r="C11" s="16" t="s">
        <v>136</v>
      </c>
      <c r="D11" s="17">
        <v>12.8</v>
      </c>
      <c r="E11" s="16">
        <v>5</v>
      </c>
      <c r="F11" s="17">
        <v>13.5</v>
      </c>
      <c r="G11" s="16">
        <v>5</v>
      </c>
      <c r="H11" s="17">
        <v>11</v>
      </c>
      <c r="I11" s="16">
        <v>11</v>
      </c>
      <c r="J11" s="17">
        <v>11.8</v>
      </c>
      <c r="K11" s="16">
        <v>9</v>
      </c>
      <c r="L11" s="17">
        <v>11.3</v>
      </c>
      <c r="M11" s="16">
        <f>RANK(L11,L$7:L$52)</f>
        <v>2</v>
      </c>
      <c r="N11" s="25">
        <f t="shared" si="0"/>
        <v>60.399999999999991</v>
      </c>
      <c r="O11" s="37">
        <f t="shared" si="1"/>
        <v>5</v>
      </c>
      <c r="P11" s="39" t="str">
        <f t="shared" si="2"/>
        <v>Be</v>
      </c>
    </row>
    <row r="12" spans="1:16" x14ac:dyDescent="0.35">
      <c r="A12" s="19" t="s">
        <v>554</v>
      </c>
      <c r="B12" s="20" t="s">
        <v>555</v>
      </c>
      <c r="C12" s="20" t="s">
        <v>64</v>
      </c>
      <c r="D12" s="21">
        <v>13</v>
      </c>
      <c r="E12" s="20">
        <f>RANK(D12,D$7:D$41)</f>
        <v>3</v>
      </c>
      <c r="F12" s="21">
        <v>13.55</v>
      </c>
      <c r="G12" s="20">
        <f>RANK(F12,F$7:F$52)</f>
        <v>4</v>
      </c>
      <c r="H12" s="21">
        <v>10.65</v>
      </c>
      <c r="I12" s="20">
        <v>15</v>
      </c>
      <c r="J12" s="21">
        <v>12.1</v>
      </c>
      <c r="K12" s="20">
        <v>5</v>
      </c>
      <c r="L12" s="21">
        <v>11.05</v>
      </c>
      <c r="M12" s="20">
        <v>5</v>
      </c>
      <c r="N12" s="41">
        <f t="shared" si="0"/>
        <v>60.350000000000009</v>
      </c>
      <c r="O12" s="40">
        <f t="shared" si="1"/>
        <v>6</v>
      </c>
      <c r="P12" s="42" t="str">
        <f t="shared" si="2"/>
        <v>Be</v>
      </c>
    </row>
    <row r="13" spans="1:16" x14ac:dyDescent="0.35">
      <c r="A13" s="15" t="s">
        <v>563</v>
      </c>
      <c r="B13" s="16" t="s">
        <v>564</v>
      </c>
      <c r="C13" s="16" t="s">
        <v>56</v>
      </c>
      <c r="D13" s="17">
        <v>12.35</v>
      </c>
      <c r="E13" s="16">
        <v>12</v>
      </c>
      <c r="F13" s="17">
        <v>13.45</v>
      </c>
      <c r="G13" s="16">
        <f>RANK(F13,F$7:F$52)</f>
        <v>7</v>
      </c>
      <c r="H13" s="17">
        <v>11.95</v>
      </c>
      <c r="I13" s="16">
        <f>RANK(H13,H$7:H$52)</f>
        <v>3</v>
      </c>
      <c r="J13" s="17">
        <v>11.67</v>
      </c>
      <c r="K13" s="16">
        <v>11</v>
      </c>
      <c r="L13" s="17">
        <v>10.15</v>
      </c>
      <c r="M13" s="16">
        <v>17</v>
      </c>
      <c r="N13" s="25">
        <f t="shared" si="0"/>
        <v>59.57</v>
      </c>
      <c r="O13" s="37">
        <f t="shared" si="1"/>
        <v>7</v>
      </c>
      <c r="P13" s="39" t="str">
        <f t="shared" si="2"/>
        <v>Ab</v>
      </c>
    </row>
    <row r="14" spans="1:16" x14ac:dyDescent="0.35">
      <c r="A14" s="15" t="s">
        <v>579</v>
      </c>
      <c r="B14" s="16" t="s">
        <v>580</v>
      </c>
      <c r="C14" s="16" t="s">
        <v>186</v>
      </c>
      <c r="D14" s="17">
        <v>12.4</v>
      </c>
      <c r="E14" s="16">
        <v>11</v>
      </c>
      <c r="F14" s="17">
        <v>13.15</v>
      </c>
      <c r="G14" s="16">
        <v>10</v>
      </c>
      <c r="H14" s="17">
        <v>11.7</v>
      </c>
      <c r="I14" s="16">
        <f>RANK(H14,H$7:H$52)</f>
        <v>5</v>
      </c>
      <c r="J14" s="17">
        <v>11.67</v>
      </c>
      <c r="K14" s="16">
        <v>11</v>
      </c>
      <c r="L14" s="17">
        <v>10.45</v>
      </c>
      <c r="M14" s="16">
        <v>15</v>
      </c>
      <c r="N14" s="25">
        <f t="shared" si="0"/>
        <v>59.370000000000005</v>
      </c>
      <c r="O14" s="37">
        <f t="shared" si="1"/>
        <v>8</v>
      </c>
      <c r="P14" s="39" t="str">
        <f t="shared" si="2"/>
        <v>Ab</v>
      </c>
    </row>
    <row r="15" spans="1:16" x14ac:dyDescent="0.35">
      <c r="A15" s="15" t="s">
        <v>575</v>
      </c>
      <c r="B15" s="16" t="s">
        <v>576</v>
      </c>
      <c r="C15" s="16" t="s">
        <v>186</v>
      </c>
      <c r="D15" s="17">
        <v>12.45</v>
      </c>
      <c r="E15" s="16">
        <v>10</v>
      </c>
      <c r="F15" s="17">
        <v>13.7</v>
      </c>
      <c r="G15" s="16">
        <f>RANK(F15,F$7:F$52)</f>
        <v>2</v>
      </c>
      <c r="H15" s="17">
        <v>10.050000000000001</v>
      </c>
      <c r="I15" s="16">
        <v>20</v>
      </c>
      <c r="J15" s="17">
        <v>12.27</v>
      </c>
      <c r="K15" s="16">
        <v>3</v>
      </c>
      <c r="L15" s="17">
        <v>10.8</v>
      </c>
      <c r="M15" s="16">
        <v>10</v>
      </c>
      <c r="N15" s="25">
        <f t="shared" si="0"/>
        <v>59.269999999999996</v>
      </c>
      <c r="O15" s="37">
        <f t="shared" si="1"/>
        <v>9</v>
      </c>
      <c r="P15" s="39" t="str">
        <f t="shared" si="2"/>
        <v>Ab</v>
      </c>
    </row>
    <row r="16" spans="1:16" x14ac:dyDescent="0.35">
      <c r="A16" s="15" t="s">
        <v>567</v>
      </c>
      <c r="B16" s="16" t="s">
        <v>568</v>
      </c>
      <c r="C16" s="16" t="s">
        <v>56</v>
      </c>
      <c r="D16" s="17">
        <v>12.35</v>
      </c>
      <c r="E16" s="16">
        <v>12</v>
      </c>
      <c r="F16" s="17">
        <v>12.6</v>
      </c>
      <c r="G16" s="16">
        <v>18</v>
      </c>
      <c r="H16" s="17">
        <v>11.8</v>
      </c>
      <c r="I16" s="16">
        <f>RANK(H16,H$7:H$52)</f>
        <v>4</v>
      </c>
      <c r="J16" s="17">
        <v>11.6</v>
      </c>
      <c r="K16" s="16">
        <v>13</v>
      </c>
      <c r="L16" s="17">
        <v>10.6</v>
      </c>
      <c r="M16" s="16">
        <v>13</v>
      </c>
      <c r="N16" s="25">
        <f t="shared" si="0"/>
        <v>58.95</v>
      </c>
      <c r="O16" s="37">
        <f t="shared" si="1"/>
        <v>10</v>
      </c>
      <c r="P16" s="39" t="str">
        <f t="shared" si="2"/>
        <v>Ab</v>
      </c>
    </row>
    <row r="17" spans="1:16" x14ac:dyDescent="0.35">
      <c r="A17" s="15" t="s">
        <v>536</v>
      </c>
      <c r="B17" s="16" t="s">
        <v>537</v>
      </c>
      <c r="C17" s="16" t="s">
        <v>37</v>
      </c>
      <c r="D17" s="17">
        <v>12.8</v>
      </c>
      <c r="E17" s="16">
        <v>5</v>
      </c>
      <c r="F17" s="17">
        <v>12.9</v>
      </c>
      <c r="G17" s="16">
        <v>14</v>
      </c>
      <c r="H17" s="17">
        <v>11.1</v>
      </c>
      <c r="I17" s="16">
        <f>RANK(H17,H$7:H$52)</f>
        <v>10</v>
      </c>
      <c r="J17" s="17">
        <v>12.04</v>
      </c>
      <c r="K17" s="16">
        <v>6</v>
      </c>
      <c r="L17" s="17">
        <v>9.8000000000000007</v>
      </c>
      <c r="M17" s="16">
        <v>21</v>
      </c>
      <c r="N17" s="25">
        <f t="shared" si="0"/>
        <v>58.64</v>
      </c>
      <c r="O17" s="37">
        <f t="shared" si="1"/>
        <v>11</v>
      </c>
      <c r="P17" s="39" t="str">
        <f t="shared" si="2"/>
        <v>Ab</v>
      </c>
    </row>
    <row r="18" spans="1:16" x14ac:dyDescent="0.35">
      <c r="A18" s="15" t="s">
        <v>540</v>
      </c>
      <c r="B18" s="16" t="s">
        <v>541</v>
      </c>
      <c r="C18" s="16" t="s">
        <v>37</v>
      </c>
      <c r="D18" s="17">
        <v>12.65</v>
      </c>
      <c r="E18" s="16">
        <v>7</v>
      </c>
      <c r="F18" s="17">
        <v>13.55</v>
      </c>
      <c r="G18" s="16">
        <f>RANK(F18,F$7:F$52)</f>
        <v>4</v>
      </c>
      <c r="H18" s="17">
        <v>10.8</v>
      </c>
      <c r="I18" s="16">
        <v>14</v>
      </c>
      <c r="J18" s="17">
        <v>11.64</v>
      </c>
      <c r="K18" s="16">
        <v>12</v>
      </c>
      <c r="L18" s="17">
        <v>9.9499999999999993</v>
      </c>
      <c r="M18" s="16">
        <v>20</v>
      </c>
      <c r="N18" s="25">
        <f t="shared" si="0"/>
        <v>58.59</v>
      </c>
      <c r="O18" s="37">
        <f t="shared" si="1"/>
        <v>12</v>
      </c>
      <c r="P18" s="39" t="str">
        <f t="shared" si="2"/>
        <v>Ab</v>
      </c>
    </row>
    <row r="19" spans="1:16" x14ac:dyDescent="0.35">
      <c r="A19" s="15" t="s">
        <v>558</v>
      </c>
      <c r="B19" s="16" t="s">
        <v>559</v>
      </c>
      <c r="C19" s="16" t="s">
        <v>560</v>
      </c>
      <c r="D19" s="17">
        <v>12.2</v>
      </c>
      <c r="E19" s="16">
        <v>15</v>
      </c>
      <c r="F19" s="17">
        <v>13.25</v>
      </c>
      <c r="G19" s="16">
        <v>9</v>
      </c>
      <c r="H19" s="17">
        <v>9.4499999999999993</v>
      </c>
      <c r="I19" s="16">
        <v>23</v>
      </c>
      <c r="J19" s="17">
        <v>12.47</v>
      </c>
      <c r="K19" s="16">
        <f>RANK(J19,J$7:J$52)</f>
        <v>2</v>
      </c>
      <c r="L19" s="17">
        <v>10.75</v>
      </c>
      <c r="M19" s="16">
        <v>11</v>
      </c>
      <c r="N19" s="25">
        <f t="shared" si="0"/>
        <v>58.12</v>
      </c>
      <c r="O19" s="37">
        <f t="shared" si="1"/>
        <v>13</v>
      </c>
      <c r="P19" s="39" t="str">
        <f t="shared" si="2"/>
        <v>Ab</v>
      </c>
    </row>
    <row r="20" spans="1:16" x14ac:dyDescent="0.35">
      <c r="A20" s="15" t="s">
        <v>516</v>
      </c>
      <c r="B20" s="16" t="s">
        <v>517</v>
      </c>
      <c r="C20" s="16" t="s">
        <v>241</v>
      </c>
      <c r="D20" s="17">
        <v>12.85</v>
      </c>
      <c r="E20" s="16">
        <f>RANK(D20,D$7:D$41)</f>
        <v>4</v>
      </c>
      <c r="F20" s="17">
        <v>12.85</v>
      </c>
      <c r="G20" s="16">
        <v>15</v>
      </c>
      <c r="H20" s="17">
        <v>11.1</v>
      </c>
      <c r="I20" s="16">
        <f>RANK(H20,H$7:H$41)</f>
        <v>10</v>
      </c>
      <c r="J20" s="17">
        <v>10.97</v>
      </c>
      <c r="K20" s="16">
        <v>22</v>
      </c>
      <c r="L20" s="17">
        <v>10.35</v>
      </c>
      <c r="M20" s="16">
        <v>16</v>
      </c>
      <c r="N20" s="25">
        <f t="shared" si="0"/>
        <v>58.12</v>
      </c>
      <c r="O20" s="37">
        <f t="shared" si="1"/>
        <v>13</v>
      </c>
      <c r="P20" s="39" t="str">
        <f t="shared" si="2"/>
        <v>Ab</v>
      </c>
    </row>
    <row r="21" spans="1:16" x14ac:dyDescent="0.35">
      <c r="A21" s="15" t="s">
        <v>573</v>
      </c>
      <c r="B21" s="16" t="s">
        <v>574</v>
      </c>
      <c r="C21" s="16" t="s">
        <v>121</v>
      </c>
      <c r="D21" s="17">
        <v>12.25</v>
      </c>
      <c r="E21" s="16">
        <v>14</v>
      </c>
      <c r="F21" s="17">
        <v>13.15</v>
      </c>
      <c r="G21" s="16">
        <v>10</v>
      </c>
      <c r="H21" s="17">
        <v>11.4</v>
      </c>
      <c r="I21" s="16">
        <f>RANK(H21,H$7:H$52)</f>
        <v>8</v>
      </c>
      <c r="J21" s="17">
        <v>11.17</v>
      </c>
      <c r="K21" s="16">
        <v>19</v>
      </c>
      <c r="L21" s="17">
        <v>10.1</v>
      </c>
      <c r="M21" s="16">
        <v>18</v>
      </c>
      <c r="N21" s="25">
        <f t="shared" si="0"/>
        <v>58.07</v>
      </c>
      <c r="O21" s="37">
        <v>14</v>
      </c>
      <c r="P21" s="39" t="str">
        <f t="shared" si="2"/>
        <v>Ab</v>
      </c>
    </row>
    <row r="22" spans="1:16" x14ac:dyDescent="0.35">
      <c r="A22" s="19" t="s">
        <v>556</v>
      </c>
      <c r="B22" s="20" t="s">
        <v>557</v>
      </c>
      <c r="C22" s="20" t="s">
        <v>64</v>
      </c>
      <c r="D22" s="21">
        <v>12.85</v>
      </c>
      <c r="E22" s="20">
        <f>RANK(D22,D$7:D$41)</f>
        <v>4</v>
      </c>
      <c r="F22" s="21">
        <v>12.5</v>
      </c>
      <c r="G22" s="20">
        <v>18</v>
      </c>
      <c r="H22" s="21">
        <v>11.1</v>
      </c>
      <c r="I22" s="20">
        <f>RANK(H22,H$7:H$52)</f>
        <v>10</v>
      </c>
      <c r="J22" s="21">
        <v>11.84</v>
      </c>
      <c r="K22" s="20">
        <v>8</v>
      </c>
      <c r="L22" s="21">
        <v>9.6</v>
      </c>
      <c r="M22" s="20">
        <v>23</v>
      </c>
      <c r="N22" s="41">
        <f t="shared" si="0"/>
        <v>57.890000000000008</v>
      </c>
      <c r="O22" s="40">
        <v>15</v>
      </c>
      <c r="P22" s="42" t="str">
        <f t="shared" si="2"/>
        <v>Ab</v>
      </c>
    </row>
    <row r="23" spans="1:16" x14ac:dyDescent="0.35">
      <c r="A23" s="15" t="s">
        <v>538</v>
      </c>
      <c r="B23" s="16" t="s">
        <v>539</v>
      </c>
      <c r="C23" s="16" t="s">
        <v>37</v>
      </c>
      <c r="D23" s="17">
        <v>12.65</v>
      </c>
      <c r="E23" s="16">
        <v>7</v>
      </c>
      <c r="F23" s="17">
        <v>13</v>
      </c>
      <c r="G23" s="16">
        <v>13</v>
      </c>
      <c r="H23" s="17">
        <v>9.35</v>
      </c>
      <c r="I23" s="16">
        <v>25</v>
      </c>
      <c r="J23" s="17">
        <v>11.87</v>
      </c>
      <c r="K23" s="16">
        <v>7</v>
      </c>
      <c r="L23" s="17">
        <v>10.9</v>
      </c>
      <c r="M23" s="16">
        <v>8</v>
      </c>
      <c r="N23" s="25">
        <f t="shared" si="0"/>
        <v>57.769999999999996</v>
      </c>
      <c r="O23" s="37">
        <v>16</v>
      </c>
      <c r="P23" s="39" t="str">
        <f t="shared" si="2"/>
        <v>Ab</v>
      </c>
    </row>
    <row r="24" spans="1:16" x14ac:dyDescent="0.35">
      <c r="A24" s="15" t="s">
        <v>528</v>
      </c>
      <c r="B24" s="16" t="s">
        <v>529</v>
      </c>
      <c r="C24" s="16" t="s">
        <v>136</v>
      </c>
      <c r="D24" s="17">
        <v>12.5</v>
      </c>
      <c r="E24" s="16">
        <v>9</v>
      </c>
      <c r="F24" s="17">
        <v>12.05</v>
      </c>
      <c r="G24" s="16">
        <v>22</v>
      </c>
      <c r="H24" s="17">
        <v>11.45</v>
      </c>
      <c r="I24" s="16">
        <f>RANK(H24,H$7:H$52)</f>
        <v>7</v>
      </c>
      <c r="J24" s="17">
        <v>11.74</v>
      </c>
      <c r="K24" s="16">
        <v>10</v>
      </c>
      <c r="L24" s="17">
        <v>9.8000000000000007</v>
      </c>
      <c r="M24" s="16">
        <v>21</v>
      </c>
      <c r="N24" s="25">
        <f t="shared" si="0"/>
        <v>57.540000000000006</v>
      </c>
      <c r="O24" s="37">
        <v>17</v>
      </c>
      <c r="P24" s="39" t="str">
        <f t="shared" si="2"/>
        <v>Ab</v>
      </c>
    </row>
    <row r="25" spans="1:16" x14ac:dyDescent="0.35">
      <c r="A25" s="15" t="s">
        <v>544</v>
      </c>
      <c r="B25" s="16" t="s">
        <v>545</v>
      </c>
      <c r="C25" s="16" t="s">
        <v>42</v>
      </c>
      <c r="D25" s="17">
        <v>12.35</v>
      </c>
      <c r="E25" s="16">
        <v>12</v>
      </c>
      <c r="F25" s="17">
        <v>13</v>
      </c>
      <c r="G25" s="16">
        <v>13</v>
      </c>
      <c r="H25" s="17">
        <v>9.4</v>
      </c>
      <c r="I25" s="16">
        <v>24</v>
      </c>
      <c r="J25" s="17">
        <v>11.84</v>
      </c>
      <c r="K25" s="16">
        <v>8</v>
      </c>
      <c r="L25" s="17">
        <v>10.85</v>
      </c>
      <c r="M25" s="16">
        <v>9</v>
      </c>
      <c r="N25" s="25">
        <f t="shared" si="0"/>
        <v>57.440000000000005</v>
      </c>
      <c r="O25" s="37">
        <v>18</v>
      </c>
      <c r="P25" s="39" t="str">
        <f t="shared" si="2"/>
        <v>Ab</v>
      </c>
    </row>
    <row r="26" spans="1:16" x14ac:dyDescent="0.35">
      <c r="A26" s="15" t="s">
        <v>530</v>
      </c>
      <c r="B26" s="16" t="s">
        <v>531</v>
      </c>
      <c r="C26" s="16" t="s">
        <v>37</v>
      </c>
      <c r="D26" s="17">
        <v>11.95</v>
      </c>
      <c r="E26" s="16">
        <v>19</v>
      </c>
      <c r="F26" s="17">
        <v>13.3</v>
      </c>
      <c r="G26" s="16">
        <v>8</v>
      </c>
      <c r="H26" s="17">
        <v>9.1</v>
      </c>
      <c r="I26" s="16">
        <v>27</v>
      </c>
      <c r="J26" s="17">
        <v>11.67</v>
      </c>
      <c r="K26" s="16">
        <v>11</v>
      </c>
      <c r="L26" s="17">
        <v>11.2</v>
      </c>
      <c r="M26" s="16">
        <f>RANK(L26,L$7:L$52)</f>
        <v>4</v>
      </c>
      <c r="N26" s="25">
        <f t="shared" si="0"/>
        <v>57.22</v>
      </c>
      <c r="O26" s="37">
        <v>19</v>
      </c>
      <c r="P26" s="39" t="str">
        <f t="shared" si="2"/>
        <v>Ab</v>
      </c>
    </row>
    <row r="27" spans="1:16" x14ac:dyDescent="0.35">
      <c r="A27" s="15" t="s">
        <v>546</v>
      </c>
      <c r="B27" s="16" t="s">
        <v>547</v>
      </c>
      <c r="C27" s="16" t="s">
        <v>51</v>
      </c>
      <c r="D27" s="17">
        <v>12.65</v>
      </c>
      <c r="E27" s="16">
        <v>7</v>
      </c>
      <c r="F27" s="17">
        <v>12.75</v>
      </c>
      <c r="G27" s="16">
        <v>17</v>
      </c>
      <c r="H27" s="17">
        <v>10.85</v>
      </c>
      <c r="I27" s="16">
        <v>13</v>
      </c>
      <c r="J27" s="17">
        <v>11.8</v>
      </c>
      <c r="K27" s="16">
        <v>9</v>
      </c>
      <c r="L27" s="17">
        <v>9.15</v>
      </c>
      <c r="M27" s="16">
        <v>25</v>
      </c>
      <c r="N27" s="25">
        <f t="shared" si="0"/>
        <v>57.199999999999996</v>
      </c>
      <c r="O27" s="37">
        <v>20</v>
      </c>
      <c r="P27" s="39" t="str">
        <f t="shared" si="2"/>
        <v>Ab</v>
      </c>
    </row>
    <row r="28" spans="1:16" x14ac:dyDescent="0.35">
      <c r="A28" s="15" t="s">
        <v>577</v>
      </c>
      <c r="B28" s="16" t="s">
        <v>578</v>
      </c>
      <c r="C28" s="16" t="s">
        <v>186</v>
      </c>
      <c r="D28" s="17">
        <v>12.3</v>
      </c>
      <c r="E28" s="16">
        <v>13</v>
      </c>
      <c r="F28" s="17">
        <v>13.45</v>
      </c>
      <c r="G28" s="16">
        <v>6</v>
      </c>
      <c r="H28" s="17">
        <v>9.4</v>
      </c>
      <c r="I28" s="16">
        <v>24</v>
      </c>
      <c r="J28" s="17">
        <v>11.34</v>
      </c>
      <c r="K28" s="16">
        <v>16</v>
      </c>
      <c r="L28" s="17">
        <v>10.65</v>
      </c>
      <c r="M28" s="16">
        <v>12</v>
      </c>
      <c r="N28" s="25">
        <f t="shared" si="0"/>
        <v>57.139999999999993</v>
      </c>
      <c r="O28" s="37">
        <v>21</v>
      </c>
      <c r="P28" s="39" t="str">
        <f t="shared" si="2"/>
        <v>Ab</v>
      </c>
    </row>
    <row r="29" spans="1:16" x14ac:dyDescent="0.35">
      <c r="A29" s="15" t="s">
        <v>520</v>
      </c>
      <c r="B29" s="16" t="s">
        <v>521</v>
      </c>
      <c r="C29" s="16" t="s">
        <v>241</v>
      </c>
      <c r="D29" s="17">
        <v>12.3</v>
      </c>
      <c r="E29" s="16">
        <v>13</v>
      </c>
      <c r="F29" s="17">
        <v>13.05</v>
      </c>
      <c r="G29" s="16">
        <v>12</v>
      </c>
      <c r="H29" s="17">
        <v>10</v>
      </c>
      <c r="I29" s="16">
        <v>21</v>
      </c>
      <c r="J29" s="17">
        <v>11.07</v>
      </c>
      <c r="K29" s="16">
        <v>20</v>
      </c>
      <c r="L29" s="17">
        <v>10.45</v>
      </c>
      <c r="M29" s="16">
        <v>15</v>
      </c>
      <c r="N29" s="25">
        <f t="shared" si="0"/>
        <v>56.870000000000005</v>
      </c>
      <c r="O29" s="37">
        <v>22</v>
      </c>
      <c r="P29" s="39" t="str">
        <f t="shared" si="2"/>
        <v>Ab</v>
      </c>
    </row>
    <row r="30" spans="1:16" x14ac:dyDescent="0.35">
      <c r="A30" s="15" t="s">
        <v>532</v>
      </c>
      <c r="B30" s="16" t="s">
        <v>533</v>
      </c>
      <c r="C30" s="16" t="s">
        <v>37</v>
      </c>
      <c r="D30" s="17">
        <v>13.1</v>
      </c>
      <c r="E30" s="16">
        <f>RANK(D30,D$7:D$41)</f>
        <v>2</v>
      </c>
      <c r="F30" s="17">
        <v>13.65</v>
      </c>
      <c r="G30" s="16">
        <f>RANK(F30,F$7:F$52)</f>
        <v>3</v>
      </c>
      <c r="H30" s="17">
        <v>9.15</v>
      </c>
      <c r="I30" s="16">
        <v>26</v>
      </c>
      <c r="J30" s="17">
        <v>11.04</v>
      </c>
      <c r="K30" s="16">
        <v>21</v>
      </c>
      <c r="L30" s="17">
        <v>9.8000000000000007</v>
      </c>
      <c r="M30" s="16">
        <v>21</v>
      </c>
      <c r="N30" s="25">
        <f t="shared" si="0"/>
        <v>56.739999999999995</v>
      </c>
      <c r="O30" s="37">
        <v>23</v>
      </c>
      <c r="P30" s="39" t="str">
        <f t="shared" si="2"/>
        <v>Ab</v>
      </c>
    </row>
    <row r="31" spans="1:16" x14ac:dyDescent="0.35">
      <c r="A31" s="15" t="s">
        <v>518</v>
      </c>
      <c r="B31" s="16" t="s">
        <v>519</v>
      </c>
      <c r="C31" s="16" t="s">
        <v>241</v>
      </c>
      <c r="D31" s="17">
        <v>12.65</v>
      </c>
      <c r="E31" s="16">
        <v>7</v>
      </c>
      <c r="F31" s="17">
        <v>12.75</v>
      </c>
      <c r="G31" s="16">
        <v>17</v>
      </c>
      <c r="H31" s="17">
        <v>9.9499999999999993</v>
      </c>
      <c r="I31" s="16">
        <v>22</v>
      </c>
      <c r="J31" s="17">
        <v>10.6</v>
      </c>
      <c r="K31" s="16">
        <v>25</v>
      </c>
      <c r="L31" s="17">
        <v>10.55</v>
      </c>
      <c r="M31" s="16">
        <v>14</v>
      </c>
      <c r="N31" s="25">
        <f t="shared" si="0"/>
        <v>56.5</v>
      </c>
      <c r="O31" s="37">
        <v>24</v>
      </c>
      <c r="P31" s="39" t="str">
        <f t="shared" si="2"/>
        <v>Ab</v>
      </c>
    </row>
    <row r="32" spans="1:16" x14ac:dyDescent="0.35">
      <c r="A32" s="15" t="s">
        <v>583</v>
      </c>
      <c r="B32" s="16" t="s">
        <v>584</v>
      </c>
      <c r="C32" s="16" t="s">
        <v>495</v>
      </c>
      <c r="D32" s="17">
        <v>11.15</v>
      </c>
      <c r="E32" s="16">
        <v>21</v>
      </c>
      <c r="F32" s="17">
        <v>13.15</v>
      </c>
      <c r="G32" s="16">
        <v>10</v>
      </c>
      <c r="H32" s="17">
        <v>10.15</v>
      </c>
      <c r="I32" s="16">
        <v>18</v>
      </c>
      <c r="J32" s="17">
        <v>10.94</v>
      </c>
      <c r="K32" s="16">
        <v>23</v>
      </c>
      <c r="L32" s="17">
        <v>11</v>
      </c>
      <c r="M32" s="16">
        <v>6</v>
      </c>
      <c r="N32" s="25">
        <f t="shared" si="0"/>
        <v>56.39</v>
      </c>
      <c r="O32" s="37">
        <v>25</v>
      </c>
      <c r="P32" s="39" t="str">
        <f t="shared" si="2"/>
        <v>Ab</v>
      </c>
    </row>
    <row r="33" spans="1:18" x14ac:dyDescent="0.35">
      <c r="A33" s="15" t="s">
        <v>534</v>
      </c>
      <c r="B33" s="16" t="s">
        <v>535</v>
      </c>
      <c r="C33" s="16" t="s">
        <v>37</v>
      </c>
      <c r="D33" s="17">
        <v>12.05</v>
      </c>
      <c r="E33" s="16">
        <v>17</v>
      </c>
      <c r="F33" s="17">
        <v>12.4</v>
      </c>
      <c r="G33" s="16">
        <v>19</v>
      </c>
      <c r="H33" s="17">
        <v>10.199999999999999</v>
      </c>
      <c r="I33" s="16">
        <v>17</v>
      </c>
      <c r="J33" s="17">
        <v>11.57</v>
      </c>
      <c r="K33" s="16">
        <v>14</v>
      </c>
      <c r="L33" s="17">
        <v>10.050000000000001</v>
      </c>
      <c r="M33" s="16">
        <v>19</v>
      </c>
      <c r="N33" s="25">
        <f t="shared" si="0"/>
        <v>56.27000000000001</v>
      </c>
      <c r="O33" s="37">
        <v>26</v>
      </c>
      <c r="P33" s="39" t="str">
        <f t="shared" si="2"/>
        <v>Ab</v>
      </c>
    </row>
    <row r="34" spans="1:18" x14ac:dyDescent="0.35">
      <c r="A34" s="15" t="s">
        <v>542</v>
      </c>
      <c r="B34" s="16" t="s">
        <v>543</v>
      </c>
      <c r="C34" s="16" t="s">
        <v>42</v>
      </c>
      <c r="D34" s="17">
        <v>12.4</v>
      </c>
      <c r="E34" s="16">
        <v>11</v>
      </c>
      <c r="F34" s="17">
        <v>13.25</v>
      </c>
      <c r="G34" s="16">
        <v>9</v>
      </c>
      <c r="H34" s="17">
        <v>9.15</v>
      </c>
      <c r="I34" s="16">
        <v>26</v>
      </c>
      <c r="J34" s="17">
        <v>11.24</v>
      </c>
      <c r="K34" s="16">
        <v>17</v>
      </c>
      <c r="L34" s="17">
        <v>9.65</v>
      </c>
      <c r="M34" s="16">
        <v>22</v>
      </c>
      <c r="N34" s="25">
        <f t="shared" si="0"/>
        <v>55.69</v>
      </c>
      <c r="O34" s="37">
        <v>27</v>
      </c>
      <c r="P34" s="39" t="str">
        <f t="shared" si="2"/>
        <v>Ab</v>
      </c>
    </row>
    <row r="35" spans="1:18" x14ac:dyDescent="0.35">
      <c r="A35" s="15" t="s">
        <v>561</v>
      </c>
      <c r="B35" s="16" t="s">
        <v>562</v>
      </c>
      <c r="C35" s="16" t="s">
        <v>56</v>
      </c>
      <c r="D35" s="17">
        <v>12</v>
      </c>
      <c r="E35" s="16">
        <v>18</v>
      </c>
      <c r="F35" s="17">
        <v>12.8</v>
      </c>
      <c r="G35" s="16">
        <v>16</v>
      </c>
      <c r="H35" s="17">
        <v>9</v>
      </c>
      <c r="I35" s="16">
        <v>29</v>
      </c>
      <c r="J35" s="17">
        <v>11.37</v>
      </c>
      <c r="K35" s="16">
        <v>15</v>
      </c>
      <c r="L35" s="17">
        <v>9.4</v>
      </c>
      <c r="M35" s="16">
        <v>24</v>
      </c>
      <c r="N35" s="25">
        <f t="shared" si="0"/>
        <v>54.569999999999993</v>
      </c>
      <c r="O35" s="37">
        <v>28</v>
      </c>
      <c r="P35" s="39" t="str">
        <f t="shared" si="2"/>
        <v>At</v>
      </c>
    </row>
    <row r="36" spans="1:18" x14ac:dyDescent="0.35">
      <c r="A36" s="19" t="s">
        <v>550</v>
      </c>
      <c r="B36" s="20" t="s">
        <v>551</v>
      </c>
      <c r="C36" s="20" t="s">
        <v>64</v>
      </c>
      <c r="D36" s="21">
        <v>12.7</v>
      </c>
      <c r="E36" s="20">
        <v>6</v>
      </c>
      <c r="F36" s="21">
        <v>13.3</v>
      </c>
      <c r="G36" s="20">
        <v>8</v>
      </c>
      <c r="H36" s="21">
        <v>8.65</v>
      </c>
      <c r="I36" s="20">
        <v>30</v>
      </c>
      <c r="J36" s="21">
        <v>11.67</v>
      </c>
      <c r="K36" s="20">
        <v>11</v>
      </c>
      <c r="L36" s="21">
        <v>8.25</v>
      </c>
      <c r="M36" s="20">
        <v>30</v>
      </c>
      <c r="N36" s="41">
        <f t="shared" si="0"/>
        <v>54.57</v>
      </c>
      <c r="O36" s="40">
        <v>28</v>
      </c>
      <c r="P36" s="42" t="str">
        <f t="shared" si="2"/>
        <v>At</v>
      </c>
      <c r="R36" s="13"/>
    </row>
    <row r="37" spans="1:18" x14ac:dyDescent="0.35">
      <c r="A37" s="15" t="s">
        <v>565</v>
      </c>
      <c r="B37" s="16" t="s">
        <v>566</v>
      </c>
      <c r="C37" s="16" t="s">
        <v>56</v>
      </c>
      <c r="D37" s="17">
        <v>12.15</v>
      </c>
      <c r="E37" s="16">
        <v>16</v>
      </c>
      <c r="F37" s="17">
        <v>12.35</v>
      </c>
      <c r="G37" s="16">
        <v>20</v>
      </c>
      <c r="H37" s="17">
        <v>10.1</v>
      </c>
      <c r="I37" s="16">
        <v>19</v>
      </c>
      <c r="J37" s="17">
        <v>11.2</v>
      </c>
      <c r="K37" s="16">
        <v>18</v>
      </c>
      <c r="L37" s="17">
        <v>8.5500000000000007</v>
      </c>
      <c r="M37" s="16">
        <v>29</v>
      </c>
      <c r="N37" s="25">
        <f t="shared" si="0"/>
        <v>54.349999999999994</v>
      </c>
      <c r="O37" s="37">
        <v>29</v>
      </c>
      <c r="P37" s="39" t="str">
        <f t="shared" si="2"/>
        <v>At</v>
      </c>
    </row>
    <row r="38" spans="1:18" x14ac:dyDescent="0.35">
      <c r="A38" s="15" t="s">
        <v>569</v>
      </c>
      <c r="B38" s="16" t="s">
        <v>570</v>
      </c>
      <c r="C38" s="16" t="s">
        <v>321</v>
      </c>
      <c r="D38" s="17">
        <v>12.4</v>
      </c>
      <c r="E38" s="16">
        <v>11</v>
      </c>
      <c r="F38" s="17">
        <v>12.1</v>
      </c>
      <c r="G38" s="16">
        <v>21</v>
      </c>
      <c r="H38" s="17">
        <v>9.0500000000000007</v>
      </c>
      <c r="I38" s="16">
        <v>28</v>
      </c>
      <c r="J38" s="17">
        <v>11.74</v>
      </c>
      <c r="K38" s="16">
        <v>10</v>
      </c>
      <c r="L38" s="17">
        <v>8.9</v>
      </c>
      <c r="M38" s="16">
        <v>26</v>
      </c>
      <c r="N38" s="25">
        <f t="shared" si="0"/>
        <v>54.19</v>
      </c>
      <c r="O38" s="37">
        <v>30</v>
      </c>
      <c r="P38" s="39" t="str">
        <f t="shared" si="2"/>
        <v>At</v>
      </c>
    </row>
    <row r="39" spans="1:18" x14ac:dyDescent="0.35">
      <c r="A39" s="15" t="s">
        <v>581</v>
      </c>
      <c r="B39" s="16" t="s">
        <v>582</v>
      </c>
      <c r="C39" s="16" t="s">
        <v>44</v>
      </c>
      <c r="D39" s="17">
        <v>12.2</v>
      </c>
      <c r="E39" s="16">
        <v>15</v>
      </c>
      <c r="F39" s="17">
        <v>11.95</v>
      </c>
      <c r="G39" s="16">
        <v>23</v>
      </c>
      <c r="H39" s="17">
        <v>10.4</v>
      </c>
      <c r="I39" s="16">
        <v>16</v>
      </c>
      <c r="J39" s="17">
        <v>10.8</v>
      </c>
      <c r="K39" s="16">
        <v>24</v>
      </c>
      <c r="L39" s="17">
        <v>8.6999999999999993</v>
      </c>
      <c r="M39" s="16">
        <v>27</v>
      </c>
      <c r="N39" s="25">
        <f t="shared" si="0"/>
        <v>54.05</v>
      </c>
      <c r="O39" s="37">
        <v>31</v>
      </c>
      <c r="P39" s="39" t="str">
        <f t="shared" si="2"/>
        <v>At</v>
      </c>
    </row>
    <row r="40" spans="1:18" x14ac:dyDescent="0.35">
      <c r="A40" s="15" t="s">
        <v>522</v>
      </c>
      <c r="B40" s="16" t="s">
        <v>523</v>
      </c>
      <c r="C40" s="16" t="s">
        <v>241</v>
      </c>
      <c r="D40" s="17">
        <v>12.25</v>
      </c>
      <c r="E40" s="16">
        <v>14</v>
      </c>
      <c r="F40" s="17">
        <v>9.4499999999999993</v>
      </c>
      <c r="G40" s="16">
        <v>24</v>
      </c>
      <c r="H40" s="17">
        <v>10.9</v>
      </c>
      <c r="I40" s="16">
        <v>12</v>
      </c>
      <c r="J40" s="17">
        <v>11.67</v>
      </c>
      <c r="K40" s="16">
        <v>11</v>
      </c>
      <c r="L40" s="17">
        <v>8.65</v>
      </c>
      <c r="M40" s="16">
        <v>28</v>
      </c>
      <c r="N40" s="25">
        <f t="shared" si="0"/>
        <v>52.92</v>
      </c>
      <c r="O40" s="37">
        <v>32</v>
      </c>
      <c r="P40" s="39" t="str">
        <f t="shared" si="2"/>
        <v>At</v>
      </c>
    </row>
    <row r="41" spans="1:18" x14ac:dyDescent="0.35">
      <c r="A41" s="15" t="s">
        <v>585</v>
      </c>
      <c r="B41" s="16" t="s">
        <v>586</v>
      </c>
      <c r="C41" s="16" t="s">
        <v>70</v>
      </c>
      <c r="D41" s="17">
        <v>11.7</v>
      </c>
      <c r="E41" s="16">
        <v>20</v>
      </c>
      <c r="F41" s="17">
        <v>7.3</v>
      </c>
      <c r="G41" s="16">
        <v>25</v>
      </c>
      <c r="H41" s="17">
        <v>6.6</v>
      </c>
      <c r="I41" s="16">
        <v>31</v>
      </c>
      <c r="J41" s="17">
        <v>9.3699999999999992</v>
      </c>
      <c r="K41" s="16">
        <v>26</v>
      </c>
      <c r="L41" s="17">
        <v>6.3</v>
      </c>
      <c r="M41" s="16">
        <v>31</v>
      </c>
      <c r="N41" s="25">
        <f t="shared" si="0"/>
        <v>41.269999999999996</v>
      </c>
      <c r="O41" s="37">
        <v>33</v>
      </c>
      <c r="P41" s="39" t="str">
        <f t="shared" si="2"/>
        <v>To</v>
      </c>
    </row>
  </sheetData>
  <mergeCells count="2">
    <mergeCell ref="B1:O1"/>
    <mergeCell ref="B2:O2"/>
  </mergeCells>
  <conditionalFormatting sqref="D7:D41">
    <cfRule type="duplicateValues" dxfId="55" priority="3900" stopIfTrue="1"/>
  </conditionalFormatting>
  <conditionalFormatting sqref="D8:D10 D12 D24 D32 D39 D41">
    <cfRule type="expression" dxfId="54" priority="83" stopIfTrue="1">
      <formula>AND(COUNTIF($D$8:$D$10, D8)+COUNTIF($D$12:$D$12, D8)+COUNTIF($D$39:$D$39, D8)+COUNTIF($D$41:$D$41, D8)&gt;1,NOT(ISBLANK(D8)))</formula>
    </cfRule>
  </conditionalFormatting>
  <conditionalFormatting sqref="D14">
    <cfRule type="expression" dxfId="53" priority="2" stopIfTrue="1">
      <formula>AND(COUNTIF($D$8:$D$10, D14)+COUNTIF($D$12:$D$12, D14)+COUNTIF($D$39:$D$39, D14)+COUNTIF($D$41:$D$41, D14)&gt;1,NOT(ISBLANK(D14)))</formula>
    </cfRule>
  </conditionalFormatting>
  <conditionalFormatting sqref="D16">
    <cfRule type="expression" dxfId="52" priority="4" stopIfTrue="1">
      <formula>AND(COUNTIF($D$8:$D$10, D16)+COUNTIF($D$12:$D$12, D16)+COUNTIF($D$39:$D$39, D16)+COUNTIF($D$41:$D$41, D16)&gt;1,NOT(ISBLANK(D16)))</formula>
    </cfRule>
  </conditionalFormatting>
  <conditionalFormatting sqref="D18 D20 D26 D28 D34 D36">
    <cfRule type="expression" dxfId="51" priority="3437" stopIfTrue="1">
      <formula>AND(COUNTIF(#REF!, D18)+COUNTIF(#REF!, D18)&gt;1,NOT(ISBLANK(D18)))</formula>
    </cfRule>
  </conditionalFormatting>
  <conditionalFormatting sqref="D22">
    <cfRule type="expression" dxfId="50" priority="6" stopIfTrue="1">
      <formula>AND(COUNTIF($D$8:$D$10, D22)+COUNTIF($D$12:$D$12, D22)+COUNTIF($D$39:$D$39, D22)+COUNTIF($D$41:$D$41, D22)&gt;1,NOT(ISBLANK(D22)))</formula>
    </cfRule>
  </conditionalFormatting>
  <conditionalFormatting sqref="D30">
    <cfRule type="expression" dxfId="49" priority="1" stopIfTrue="1">
      <formula>AND(COUNTIF($D$8:$D$10, D30)+COUNTIF($D$12:$D$12, D30)+COUNTIF($D$39:$D$39, D30)+COUNTIF($D$41:$D$41, D30)&gt;1,NOT(ISBLANK(D30)))</formula>
    </cfRule>
  </conditionalFormatting>
  <conditionalFormatting sqref="E7:E41">
    <cfRule type="cellIs" dxfId="48" priority="41" stopIfTrue="1" operator="equal">
      <formula>6</formula>
    </cfRule>
    <cfRule type="cellIs" dxfId="47" priority="42" stopIfTrue="1" operator="equal">
      <formula>5</formula>
    </cfRule>
    <cfRule type="cellIs" dxfId="46" priority="43" stopIfTrue="1" operator="equal">
      <formula>4</formula>
    </cfRule>
    <cfRule type="cellIs" dxfId="45" priority="44" stopIfTrue="1" operator="equal">
      <formula>1</formula>
    </cfRule>
    <cfRule type="cellIs" dxfId="44" priority="45" stopIfTrue="1" operator="equal">
      <formula>2</formula>
    </cfRule>
    <cfRule type="cellIs" dxfId="43" priority="46" stopIfTrue="1" operator="equal">
      <formula>3</formula>
    </cfRule>
  </conditionalFormatting>
  <conditionalFormatting sqref="F7:F41">
    <cfRule type="duplicateValues" dxfId="42" priority="3903" stopIfTrue="1"/>
  </conditionalFormatting>
  <conditionalFormatting sqref="F8:F9">
    <cfRule type="duplicateValues" dxfId="41" priority="16" stopIfTrue="1"/>
  </conditionalFormatting>
  <conditionalFormatting sqref="G7:G41">
    <cfRule type="cellIs" dxfId="40" priority="35" stopIfTrue="1" operator="equal">
      <formula>6</formula>
    </cfRule>
    <cfRule type="cellIs" dxfId="39" priority="36" stopIfTrue="1" operator="equal">
      <formula>5</formula>
    </cfRule>
    <cfRule type="cellIs" dxfId="38" priority="37" stopIfTrue="1" operator="equal">
      <formula>4</formula>
    </cfRule>
    <cfRule type="cellIs" dxfId="37" priority="38" stopIfTrue="1" operator="equal">
      <formula>1</formula>
    </cfRule>
    <cfRule type="cellIs" dxfId="36" priority="39" stopIfTrue="1" operator="equal">
      <formula>2</formula>
    </cfRule>
    <cfRule type="cellIs" dxfId="35" priority="40" stopIfTrue="1" operator="equal">
      <formula>3</formula>
    </cfRule>
  </conditionalFormatting>
  <conditionalFormatting sqref="H7:H41">
    <cfRule type="duplicateValues" dxfId="34" priority="3904" stopIfTrue="1"/>
  </conditionalFormatting>
  <conditionalFormatting sqref="H8:H9">
    <cfRule type="duplicateValues" dxfId="33" priority="14" stopIfTrue="1"/>
  </conditionalFormatting>
  <conditionalFormatting sqref="I7:I41">
    <cfRule type="cellIs" dxfId="32" priority="29" stopIfTrue="1" operator="equal">
      <formula>6</formula>
    </cfRule>
    <cfRule type="cellIs" dxfId="31" priority="30" stopIfTrue="1" operator="equal">
      <formula>5</formula>
    </cfRule>
    <cfRule type="cellIs" dxfId="30" priority="31" stopIfTrue="1" operator="equal">
      <formula>4</formula>
    </cfRule>
    <cfRule type="cellIs" dxfId="29" priority="32" stopIfTrue="1" operator="equal">
      <formula>1</formula>
    </cfRule>
    <cfRule type="cellIs" dxfId="28" priority="33" stopIfTrue="1" operator="equal">
      <formula>2</formula>
    </cfRule>
    <cfRule type="cellIs" dxfId="27" priority="34" stopIfTrue="1" operator="equal">
      <formula>3</formula>
    </cfRule>
  </conditionalFormatting>
  <conditionalFormatting sqref="J7:J41">
    <cfRule type="duplicateValues" dxfId="26" priority="3905" stopIfTrue="1"/>
  </conditionalFormatting>
  <conditionalFormatting sqref="J8:J9">
    <cfRule type="duplicateValues" dxfId="25" priority="12" stopIfTrue="1"/>
  </conditionalFormatting>
  <conditionalFormatting sqref="K7:K41">
    <cfRule type="cellIs" dxfId="24" priority="23" stopIfTrue="1" operator="equal">
      <formula>6</formula>
    </cfRule>
    <cfRule type="cellIs" dxfId="23" priority="24" stopIfTrue="1" operator="equal">
      <formula>5</formula>
    </cfRule>
    <cfRule type="cellIs" dxfId="22" priority="25" stopIfTrue="1" operator="equal">
      <formula>4</formula>
    </cfRule>
    <cfRule type="cellIs" dxfId="21" priority="26" stopIfTrue="1" operator="equal">
      <formula>1</formula>
    </cfRule>
    <cfRule type="cellIs" dxfId="20" priority="27" stopIfTrue="1" operator="equal">
      <formula>2</formula>
    </cfRule>
    <cfRule type="cellIs" dxfId="19" priority="28" stopIfTrue="1" operator="equal">
      <formula>3</formula>
    </cfRule>
  </conditionalFormatting>
  <conditionalFormatting sqref="L7:L41">
    <cfRule type="duplicateValues" dxfId="18" priority="3906" stopIfTrue="1"/>
  </conditionalFormatting>
  <conditionalFormatting sqref="L8:L9">
    <cfRule type="duplicateValues" dxfId="17" priority="10" stopIfTrue="1"/>
  </conditionalFormatting>
  <conditionalFormatting sqref="M3:M6">
    <cfRule type="cellIs" dxfId="16" priority="66" stopIfTrue="1" operator="equal">
      <formula>1</formula>
    </cfRule>
    <cfRule type="cellIs" dxfId="15" priority="67" stopIfTrue="1" operator="equal">
      <formula>2</formula>
    </cfRule>
    <cfRule type="cellIs" dxfId="14" priority="68" stopIfTrue="1" operator="equal">
      <formula>3</formula>
    </cfRule>
  </conditionalFormatting>
  <conditionalFormatting sqref="M7:M41">
    <cfRule type="cellIs" dxfId="13" priority="17" stopIfTrue="1" operator="equal">
      <formula>6</formula>
    </cfRule>
    <cfRule type="cellIs" dxfId="12" priority="18" stopIfTrue="1" operator="equal">
      <formula>5</formula>
    </cfRule>
    <cfRule type="cellIs" dxfId="11" priority="19" stopIfTrue="1" operator="equal">
      <formula>4</formula>
    </cfRule>
    <cfRule type="cellIs" dxfId="10" priority="20" stopIfTrue="1" operator="equal">
      <formula>1</formula>
    </cfRule>
    <cfRule type="cellIs" dxfId="9" priority="21" stopIfTrue="1" operator="equal">
      <formula>2</formula>
    </cfRule>
    <cfRule type="cellIs" dxfId="8" priority="22" stopIfTrue="1" operator="equal">
      <formula>3</formula>
    </cfRule>
  </conditionalFormatting>
  <conditionalFormatting sqref="N7:N41">
    <cfRule type="duplicateValues" dxfId="7" priority="3901" stopIfTrue="1"/>
    <cfRule type="duplicateValues" dxfId="6" priority="3902" stopIfTrue="1"/>
  </conditionalFormatting>
  <conditionalFormatting sqref="O3:O41">
    <cfRule type="cellIs" dxfId="5" priority="53" stopIfTrue="1" operator="equal">
      <formula>1</formula>
    </cfRule>
    <cfRule type="cellIs" dxfId="4" priority="54" stopIfTrue="1" operator="equal">
      <formula>2</formula>
    </cfRule>
    <cfRule type="cellIs" dxfId="3" priority="55" stopIfTrue="1" operator="equal">
      <formula>3</formula>
    </cfRule>
  </conditionalFormatting>
  <conditionalFormatting sqref="O7:O41">
    <cfRule type="cellIs" dxfId="2" priority="50" stopIfTrue="1" operator="equal">
      <formula>6</formula>
    </cfRule>
    <cfRule type="cellIs" dxfId="1" priority="51" stopIfTrue="1" operator="equal">
      <formula>5</formula>
    </cfRule>
    <cfRule type="cellIs" dxfId="0" priority="52" stopIfTrue="1" operator="equal">
      <formula>4</formula>
    </cfRule>
  </conditionalFormatting>
  <pageMargins left="0.51181102362204722" right="0.51181102362204722" top="0.39370078740157483" bottom="0.3937007874015748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AADB-03AA-42FF-8B49-9A8BB3E723D1}">
  <sheetPr>
    <pageSetUpPr fitToPage="1"/>
  </sheetPr>
  <dimension ref="A1:Q59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O1"/>
    </sheetView>
  </sheetViews>
  <sheetFormatPr defaultColWidth="25.09765625" defaultRowHeight="14.5" x14ac:dyDescent="0.35"/>
  <cols>
    <col min="1" max="1" width="4" style="12" bestFit="1" customWidth="1"/>
    <col min="2" max="2" width="20.09765625" style="12" customWidth="1"/>
    <col min="3" max="3" width="21.69921875" style="12" bestFit="1" customWidth="1"/>
    <col min="4" max="4" width="9" style="27" bestFit="1" customWidth="1"/>
    <col min="5" max="5" width="8.59765625" style="12" bestFit="1" customWidth="1"/>
    <col min="6" max="6" width="7.09765625" style="27" bestFit="1" customWidth="1"/>
    <col min="7" max="7" width="6.8984375" style="12" bestFit="1" customWidth="1"/>
    <col min="8" max="8" width="8" style="27" bestFit="1" customWidth="1"/>
    <col min="9" max="9" width="6.796875" style="12" bestFit="1" customWidth="1"/>
    <col min="10" max="10" width="8.796875" style="27" bestFit="1" customWidth="1"/>
    <col min="11" max="11" width="6.796875" style="12" bestFit="1" customWidth="1"/>
    <col min="12" max="12" width="7.3984375" style="27" bestFit="1" customWidth="1"/>
    <col min="13" max="13" width="6.796875" style="12" bestFit="1" customWidth="1"/>
    <col min="14" max="14" width="9" style="14" bestFit="1" customWidth="1"/>
    <col min="15" max="15" width="5.296875" style="14" bestFit="1" customWidth="1"/>
    <col min="16" max="16" width="3.5" style="14" bestFit="1" customWidth="1"/>
    <col min="17" max="17" width="8.59765625" style="12" customWidth="1"/>
    <col min="18" max="18" width="8.3984375" style="12" customWidth="1"/>
    <col min="19" max="16384" width="25.09765625" style="12"/>
  </cols>
  <sheetData>
    <row r="1" spans="1:17" s="33" customFormat="1" ht="15.5" x14ac:dyDescent="0.35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33" customFormat="1" ht="15.5" x14ac:dyDescent="0.35">
      <c r="A2" s="46" t="s">
        <v>590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7" x14ac:dyDescent="0.35">
      <c r="A3" s="22"/>
    </row>
    <row r="4" spans="1:17" x14ac:dyDescent="0.35">
      <c r="A4" s="27"/>
      <c r="B4" s="14" t="s">
        <v>30</v>
      </c>
      <c r="C4" s="14"/>
      <c r="D4" s="14"/>
      <c r="P4" s="36"/>
      <c r="Q4" s="13"/>
    </row>
    <row r="5" spans="1:17" x14ac:dyDescent="0.35">
      <c r="A5" s="27"/>
      <c r="B5" s="14"/>
      <c r="P5" s="36"/>
      <c r="Q5" s="13"/>
    </row>
    <row r="6" spans="1:17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x14ac:dyDescent="0.35">
      <c r="A7" s="15" t="s">
        <v>170</v>
      </c>
      <c r="B7" s="16" t="s">
        <v>163</v>
      </c>
      <c r="C7" s="16" t="s">
        <v>76</v>
      </c>
      <c r="D7" s="17">
        <v>13.2</v>
      </c>
      <c r="E7" s="16">
        <f t="shared" ref="E7:E13" si="0">RANK(D7,D$7:D$59)</f>
        <v>2</v>
      </c>
      <c r="F7" s="17">
        <v>13.1</v>
      </c>
      <c r="G7" s="16">
        <f>RANK(F7,F$7:F$59)</f>
        <v>2</v>
      </c>
      <c r="H7" s="17">
        <v>11.95</v>
      </c>
      <c r="I7" s="16">
        <f>RANK(H7,H$7:H$59)</f>
        <v>4</v>
      </c>
      <c r="J7" s="17">
        <v>12.7</v>
      </c>
      <c r="K7" s="16">
        <f>RANK(J7,J$7:J$59)</f>
        <v>1</v>
      </c>
      <c r="L7" s="17">
        <v>13</v>
      </c>
      <c r="M7" s="16">
        <f>RANK(L7,L$7:L$59)</f>
        <v>1</v>
      </c>
      <c r="N7" s="25">
        <f t="shared" ref="N7:N38" si="1">D7+F7+H7+J7+L7</f>
        <v>63.95</v>
      </c>
      <c r="O7" s="37">
        <f t="shared" ref="O7:O18" si="2">RANK(N7,N$7:N$59)</f>
        <v>1</v>
      </c>
      <c r="P7" s="39" t="str">
        <f t="shared" ref="P7:P38" si="3">IF(N7&lt;47.5,"To",(IF(N7&lt;55,"At",(IF(N7&lt;60,"Ab","Be")))))</f>
        <v>Be</v>
      </c>
      <c r="Q7" s="22"/>
    </row>
    <row r="8" spans="1:17" x14ac:dyDescent="0.35">
      <c r="A8" s="15" t="s">
        <v>175</v>
      </c>
      <c r="B8" s="16" t="s">
        <v>167</v>
      </c>
      <c r="C8" s="16" t="s">
        <v>76</v>
      </c>
      <c r="D8" s="17">
        <v>13.35</v>
      </c>
      <c r="E8" s="16">
        <f t="shared" si="0"/>
        <v>1</v>
      </c>
      <c r="F8" s="17">
        <v>13.25</v>
      </c>
      <c r="G8" s="16">
        <f>RANK(F8,F$7:F$59)</f>
        <v>1</v>
      </c>
      <c r="H8" s="17">
        <v>12.6</v>
      </c>
      <c r="I8" s="16">
        <f>RANK(H8,H$7:H$59)</f>
        <v>1</v>
      </c>
      <c r="J8" s="17">
        <v>12.34</v>
      </c>
      <c r="K8" s="16">
        <f>RANK(J8,J$7:J$59)</f>
        <v>2</v>
      </c>
      <c r="L8" s="17">
        <v>12</v>
      </c>
      <c r="M8" s="16">
        <f>RANK(L8,L$7:L$59)</f>
        <v>2</v>
      </c>
      <c r="N8" s="25">
        <f t="shared" si="1"/>
        <v>63.540000000000006</v>
      </c>
      <c r="O8" s="37">
        <f t="shared" si="2"/>
        <v>2</v>
      </c>
      <c r="P8" s="39" t="str">
        <f t="shared" si="3"/>
        <v>Be</v>
      </c>
      <c r="Q8" s="22"/>
    </row>
    <row r="9" spans="1:17" x14ac:dyDescent="0.35">
      <c r="A9" s="15" t="s">
        <v>178</v>
      </c>
      <c r="B9" s="16" t="s">
        <v>169</v>
      </c>
      <c r="C9" s="16" t="s">
        <v>76</v>
      </c>
      <c r="D9" s="17">
        <v>13.09</v>
      </c>
      <c r="E9" s="16">
        <f t="shared" si="0"/>
        <v>5</v>
      </c>
      <c r="F9" s="17">
        <v>12.95</v>
      </c>
      <c r="G9" s="16">
        <f>RANK(F9,F$7:F$59)</f>
        <v>5</v>
      </c>
      <c r="H9" s="17">
        <v>11.15</v>
      </c>
      <c r="I9" s="16">
        <v>17</v>
      </c>
      <c r="J9" s="17">
        <v>11.67</v>
      </c>
      <c r="K9" s="16">
        <f>RANK(J9,J$7:J$59)</f>
        <v>7</v>
      </c>
      <c r="L9" s="17">
        <v>11.25</v>
      </c>
      <c r="M9" s="16">
        <v>10</v>
      </c>
      <c r="N9" s="25">
        <f t="shared" si="1"/>
        <v>60.11</v>
      </c>
      <c r="O9" s="37">
        <f t="shared" si="2"/>
        <v>3</v>
      </c>
      <c r="P9" s="39" t="str">
        <f t="shared" si="3"/>
        <v>Be</v>
      </c>
      <c r="Q9" s="22"/>
    </row>
    <row r="10" spans="1:17" x14ac:dyDescent="0.35">
      <c r="A10" s="15" t="s">
        <v>62</v>
      </c>
      <c r="B10" s="16" t="s">
        <v>187</v>
      </c>
      <c r="C10" s="16" t="s">
        <v>56</v>
      </c>
      <c r="D10" s="17">
        <v>13.06</v>
      </c>
      <c r="E10" s="16">
        <f t="shared" si="0"/>
        <v>7</v>
      </c>
      <c r="F10" s="17">
        <v>12.85</v>
      </c>
      <c r="G10" s="16">
        <f>RANK(F10,F$7:F$59)</f>
        <v>7</v>
      </c>
      <c r="H10" s="17">
        <v>10.9</v>
      </c>
      <c r="I10" s="16">
        <v>21</v>
      </c>
      <c r="J10" s="17">
        <v>11.14</v>
      </c>
      <c r="K10" s="16">
        <v>14</v>
      </c>
      <c r="L10" s="17">
        <v>11.9</v>
      </c>
      <c r="M10" s="16">
        <f>RANK(L10,L$7:L$59)</f>
        <v>3</v>
      </c>
      <c r="N10" s="25">
        <f t="shared" si="1"/>
        <v>59.85</v>
      </c>
      <c r="O10" s="37">
        <f t="shared" si="2"/>
        <v>4</v>
      </c>
      <c r="P10" s="39" t="str">
        <f t="shared" si="3"/>
        <v>Ab</v>
      </c>
      <c r="Q10" s="22"/>
    </row>
    <row r="11" spans="1:17" x14ac:dyDescent="0.35">
      <c r="A11" s="15" t="s">
        <v>168</v>
      </c>
      <c r="B11" s="16" t="s">
        <v>161</v>
      </c>
      <c r="C11" s="16" t="s">
        <v>76</v>
      </c>
      <c r="D11" s="17">
        <v>13.1</v>
      </c>
      <c r="E11" s="16">
        <f t="shared" si="0"/>
        <v>4</v>
      </c>
      <c r="F11" s="17">
        <v>12.35</v>
      </c>
      <c r="G11" s="16">
        <v>15</v>
      </c>
      <c r="H11" s="17">
        <v>11.8</v>
      </c>
      <c r="I11" s="16">
        <v>6</v>
      </c>
      <c r="J11" s="17">
        <v>11.14</v>
      </c>
      <c r="K11" s="16">
        <v>14</v>
      </c>
      <c r="L11" s="17">
        <v>11.3</v>
      </c>
      <c r="M11" s="16">
        <v>9</v>
      </c>
      <c r="N11" s="25">
        <f t="shared" si="1"/>
        <v>59.69</v>
      </c>
      <c r="O11" s="37">
        <f t="shared" si="2"/>
        <v>5</v>
      </c>
      <c r="P11" s="39" t="str">
        <f t="shared" si="3"/>
        <v>Ab</v>
      </c>
      <c r="Q11" s="22"/>
    </row>
    <row r="12" spans="1:17" x14ac:dyDescent="0.35">
      <c r="A12" s="15" t="s">
        <v>148</v>
      </c>
      <c r="B12" s="16" t="s">
        <v>181</v>
      </c>
      <c r="C12" s="16" t="s">
        <v>56</v>
      </c>
      <c r="D12" s="17">
        <v>12.89</v>
      </c>
      <c r="E12" s="16">
        <f t="shared" si="0"/>
        <v>12</v>
      </c>
      <c r="F12" s="17">
        <v>11.8</v>
      </c>
      <c r="G12" s="16">
        <v>23</v>
      </c>
      <c r="H12" s="17">
        <v>11.3</v>
      </c>
      <c r="I12" s="16">
        <v>14</v>
      </c>
      <c r="J12" s="17">
        <v>11.84</v>
      </c>
      <c r="K12" s="16">
        <f>RANK(J12,J$7:J$59)</f>
        <v>5</v>
      </c>
      <c r="L12" s="17">
        <v>11.85</v>
      </c>
      <c r="M12" s="16">
        <f>RANK(L12,L$7:L$59)</f>
        <v>4</v>
      </c>
      <c r="N12" s="25">
        <f t="shared" si="1"/>
        <v>59.68</v>
      </c>
      <c r="O12" s="37">
        <f t="shared" si="2"/>
        <v>6</v>
      </c>
      <c r="P12" s="39" t="str">
        <f t="shared" si="3"/>
        <v>Ab</v>
      </c>
      <c r="Q12" s="22"/>
    </row>
    <row r="13" spans="1:17" x14ac:dyDescent="0.35">
      <c r="A13" s="19" t="s">
        <v>245</v>
      </c>
      <c r="B13" s="20" t="s">
        <v>79</v>
      </c>
      <c r="C13" s="20" t="s">
        <v>64</v>
      </c>
      <c r="D13" s="21">
        <v>12.84</v>
      </c>
      <c r="E13" s="20">
        <f t="shared" si="0"/>
        <v>13</v>
      </c>
      <c r="F13" s="21">
        <v>12.9</v>
      </c>
      <c r="G13" s="20">
        <f>RANK(F13,F$7:F$59)</f>
        <v>6</v>
      </c>
      <c r="H13" s="21">
        <v>11.8</v>
      </c>
      <c r="I13" s="20">
        <v>6</v>
      </c>
      <c r="J13" s="21">
        <v>11.64</v>
      </c>
      <c r="K13" s="20">
        <f>RANK(J13,J$7:J$59)</f>
        <v>8</v>
      </c>
      <c r="L13" s="21">
        <v>10.35</v>
      </c>
      <c r="M13" s="20">
        <v>22</v>
      </c>
      <c r="N13" s="41">
        <f t="shared" si="1"/>
        <v>59.530000000000008</v>
      </c>
      <c r="O13" s="40">
        <f t="shared" si="2"/>
        <v>7</v>
      </c>
      <c r="P13" s="42" t="str">
        <f t="shared" si="3"/>
        <v>Ab</v>
      </c>
      <c r="Q13" s="22"/>
    </row>
    <row r="14" spans="1:17" x14ac:dyDescent="0.35">
      <c r="A14" s="18" t="s">
        <v>92</v>
      </c>
      <c r="B14" s="16" t="s">
        <v>89</v>
      </c>
      <c r="C14" s="16" t="s">
        <v>90</v>
      </c>
      <c r="D14" s="17">
        <v>12.69</v>
      </c>
      <c r="E14" s="16">
        <v>20</v>
      </c>
      <c r="F14" s="17">
        <v>11.7</v>
      </c>
      <c r="G14" s="16">
        <v>24</v>
      </c>
      <c r="H14" s="17">
        <v>11.2</v>
      </c>
      <c r="I14" s="16">
        <v>16</v>
      </c>
      <c r="J14" s="17">
        <v>11.57</v>
      </c>
      <c r="K14" s="16">
        <f>RANK(J14,J$7:J$59)</f>
        <v>9</v>
      </c>
      <c r="L14" s="17">
        <v>11.8</v>
      </c>
      <c r="M14" s="16">
        <f>RANK(L14,L$7:L$59)</f>
        <v>5</v>
      </c>
      <c r="N14" s="25">
        <f t="shared" si="1"/>
        <v>58.960000000000008</v>
      </c>
      <c r="O14" s="37">
        <f t="shared" si="2"/>
        <v>8</v>
      </c>
      <c r="P14" s="39" t="str">
        <f t="shared" si="3"/>
        <v>Ab</v>
      </c>
      <c r="Q14" s="22"/>
    </row>
    <row r="15" spans="1:17" x14ac:dyDescent="0.35">
      <c r="A15" s="15" t="s">
        <v>124</v>
      </c>
      <c r="B15" s="16" t="s">
        <v>133</v>
      </c>
      <c r="C15" s="16" t="s">
        <v>132</v>
      </c>
      <c r="D15" s="17">
        <v>12.96</v>
      </c>
      <c r="E15" s="16">
        <f>RANK(D15,D$7:D$59)</f>
        <v>11</v>
      </c>
      <c r="F15" s="17">
        <v>12.6</v>
      </c>
      <c r="G15" s="16">
        <v>11</v>
      </c>
      <c r="H15" s="17">
        <v>11.75</v>
      </c>
      <c r="I15" s="16">
        <v>7</v>
      </c>
      <c r="J15" s="17">
        <v>12.3</v>
      </c>
      <c r="K15" s="16">
        <f>RANK(J15,J$7:J$59)</f>
        <v>3</v>
      </c>
      <c r="L15" s="17">
        <v>9</v>
      </c>
      <c r="M15" s="16">
        <v>33</v>
      </c>
      <c r="N15" s="25">
        <f t="shared" si="1"/>
        <v>58.61</v>
      </c>
      <c r="O15" s="37">
        <f t="shared" si="2"/>
        <v>9</v>
      </c>
      <c r="P15" s="39" t="str">
        <f t="shared" si="3"/>
        <v>Ab</v>
      </c>
      <c r="Q15" s="22"/>
    </row>
    <row r="16" spans="1:17" x14ac:dyDescent="0.35">
      <c r="A16" s="19" t="s">
        <v>17</v>
      </c>
      <c r="B16" s="20" t="s">
        <v>87</v>
      </c>
      <c r="C16" s="20" t="s">
        <v>64</v>
      </c>
      <c r="D16" s="21">
        <v>13.08</v>
      </c>
      <c r="E16" s="20">
        <f>RANK(D16,D$7:D$59)</f>
        <v>6</v>
      </c>
      <c r="F16" s="21">
        <v>13.05</v>
      </c>
      <c r="G16" s="20">
        <f>RANK(F16,F$7:F$59)</f>
        <v>3</v>
      </c>
      <c r="H16" s="21">
        <v>11.65</v>
      </c>
      <c r="I16" s="20">
        <v>8</v>
      </c>
      <c r="J16" s="21">
        <v>9.67</v>
      </c>
      <c r="K16" s="20">
        <v>32</v>
      </c>
      <c r="L16" s="21">
        <v>11.15</v>
      </c>
      <c r="M16" s="20">
        <v>11</v>
      </c>
      <c r="N16" s="41">
        <f t="shared" si="1"/>
        <v>58.6</v>
      </c>
      <c r="O16" s="40">
        <f t="shared" si="2"/>
        <v>10</v>
      </c>
      <c r="P16" s="42" t="str">
        <f t="shared" si="3"/>
        <v>Ab</v>
      </c>
      <c r="Q16" s="22"/>
    </row>
    <row r="17" spans="1:17" x14ac:dyDescent="0.35">
      <c r="A17" s="15" t="s">
        <v>115</v>
      </c>
      <c r="B17" s="16" t="s">
        <v>125</v>
      </c>
      <c r="C17" s="16" t="s">
        <v>121</v>
      </c>
      <c r="D17" s="17">
        <v>12.1</v>
      </c>
      <c r="E17" s="16">
        <v>32</v>
      </c>
      <c r="F17" s="17">
        <v>12.75</v>
      </c>
      <c r="G17" s="16">
        <f>RANK(F17,F$7:F$59)</f>
        <v>9</v>
      </c>
      <c r="H17" s="17">
        <v>12.15</v>
      </c>
      <c r="I17" s="16">
        <f>RANK(H17,H$7:H$59)</f>
        <v>2</v>
      </c>
      <c r="J17" s="17">
        <v>10.94</v>
      </c>
      <c r="K17" s="16">
        <v>19</v>
      </c>
      <c r="L17" s="17">
        <v>10.55</v>
      </c>
      <c r="M17" s="16">
        <v>18</v>
      </c>
      <c r="N17" s="25">
        <f t="shared" si="1"/>
        <v>58.489999999999995</v>
      </c>
      <c r="O17" s="37">
        <f t="shared" si="2"/>
        <v>11</v>
      </c>
      <c r="P17" s="39" t="str">
        <f t="shared" si="3"/>
        <v>Ab</v>
      </c>
      <c r="Q17" s="22"/>
    </row>
    <row r="18" spans="1:17" x14ac:dyDescent="0.35">
      <c r="A18" s="15" t="s">
        <v>57</v>
      </c>
      <c r="B18" s="16" t="s">
        <v>159</v>
      </c>
      <c r="C18" s="16" t="s">
        <v>48</v>
      </c>
      <c r="D18" s="17">
        <v>13</v>
      </c>
      <c r="E18" s="16">
        <f>RANK(D18,D$7:D$59)</f>
        <v>9</v>
      </c>
      <c r="F18" s="17">
        <v>12.75</v>
      </c>
      <c r="G18" s="16">
        <f>RANK(F18,F$7:F$59)</f>
        <v>9</v>
      </c>
      <c r="H18" s="17">
        <v>11.25</v>
      </c>
      <c r="I18" s="16">
        <v>15</v>
      </c>
      <c r="J18" s="17">
        <v>10.94</v>
      </c>
      <c r="K18" s="16">
        <v>19</v>
      </c>
      <c r="L18" s="17">
        <v>10.55</v>
      </c>
      <c r="M18" s="16">
        <v>18</v>
      </c>
      <c r="N18" s="25">
        <f t="shared" si="1"/>
        <v>58.489999999999995</v>
      </c>
      <c r="O18" s="37">
        <f t="shared" si="2"/>
        <v>11</v>
      </c>
      <c r="P18" s="39" t="str">
        <f t="shared" si="3"/>
        <v>Ab</v>
      </c>
      <c r="Q18" s="22"/>
    </row>
    <row r="19" spans="1:17" x14ac:dyDescent="0.35">
      <c r="A19" s="15" t="s">
        <v>9</v>
      </c>
      <c r="B19" s="16" t="s">
        <v>157</v>
      </c>
      <c r="C19" s="16" t="s">
        <v>37</v>
      </c>
      <c r="D19" s="17">
        <v>12.46</v>
      </c>
      <c r="E19" s="16">
        <v>26</v>
      </c>
      <c r="F19" s="17">
        <v>12.75</v>
      </c>
      <c r="G19" s="16">
        <f>RANK(F19,F$7:F$59)</f>
        <v>9</v>
      </c>
      <c r="H19" s="17">
        <v>11.35</v>
      </c>
      <c r="I19" s="16">
        <v>13</v>
      </c>
      <c r="J19" s="17">
        <v>10.97</v>
      </c>
      <c r="K19" s="16">
        <v>18</v>
      </c>
      <c r="L19" s="17">
        <v>10.9</v>
      </c>
      <c r="M19" s="16">
        <v>13</v>
      </c>
      <c r="N19" s="25">
        <f t="shared" si="1"/>
        <v>58.43</v>
      </c>
      <c r="O19" s="37">
        <v>12</v>
      </c>
      <c r="P19" s="39" t="str">
        <f t="shared" si="3"/>
        <v>Ab</v>
      </c>
      <c r="Q19" s="22"/>
    </row>
    <row r="20" spans="1:17" x14ac:dyDescent="0.35">
      <c r="A20" s="15" t="s">
        <v>94</v>
      </c>
      <c r="B20" s="16" t="s">
        <v>91</v>
      </c>
      <c r="C20" s="16" t="s">
        <v>90</v>
      </c>
      <c r="D20" s="17">
        <v>12.68</v>
      </c>
      <c r="E20" s="16">
        <v>21</v>
      </c>
      <c r="F20" s="17">
        <v>12.35</v>
      </c>
      <c r="G20" s="16">
        <v>15</v>
      </c>
      <c r="H20" s="17">
        <v>10.75</v>
      </c>
      <c r="I20" s="16">
        <v>23</v>
      </c>
      <c r="J20" s="17">
        <v>11.14</v>
      </c>
      <c r="K20" s="16">
        <v>14</v>
      </c>
      <c r="L20" s="17">
        <v>11.45</v>
      </c>
      <c r="M20" s="16">
        <f>RANK(L20,L$7:L$59)</f>
        <v>7</v>
      </c>
      <c r="N20" s="25">
        <f t="shared" si="1"/>
        <v>58.370000000000005</v>
      </c>
      <c r="O20" s="37">
        <v>13</v>
      </c>
      <c r="P20" s="39" t="str">
        <f t="shared" si="3"/>
        <v>Ab</v>
      </c>
      <c r="Q20" s="22"/>
    </row>
    <row r="21" spans="1:17" x14ac:dyDescent="0.35">
      <c r="A21" s="15" t="s">
        <v>173</v>
      </c>
      <c r="B21" s="16" t="s">
        <v>165</v>
      </c>
      <c r="C21" s="16" t="s">
        <v>76</v>
      </c>
      <c r="D21" s="17">
        <v>12.75</v>
      </c>
      <c r="E21" s="16">
        <v>17</v>
      </c>
      <c r="F21" s="17">
        <v>11.85</v>
      </c>
      <c r="G21" s="16">
        <v>22</v>
      </c>
      <c r="H21" s="17">
        <v>10.95</v>
      </c>
      <c r="I21" s="16">
        <v>20</v>
      </c>
      <c r="J21" s="17">
        <v>11.27</v>
      </c>
      <c r="K21" s="16">
        <v>13</v>
      </c>
      <c r="L21" s="17">
        <v>11.45</v>
      </c>
      <c r="M21" s="16">
        <f>RANK(L21,L$7:L$59)</f>
        <v>7</v>
      </c>
      <c r="N21" s="25">
        <f t="shared" si="1"/>
        <v>58.269999999999996</v>
      </c>
      <c r="O21" s="37">
        <v>14</v>
      </c>
      <c r="P21" s="39" t="str">
        <f t="shared" si="3"/>
        <v>Ab</v>
      </c>
      <c r="Q21" s="22"/>
    </row>
    <row r="22" spans="1:17" x14ac:dyDescent="0.35">
      <c r="A22" s="15" t="s">
        <v>10</v>
      </c>
      <c r="B22" s="16" t="s">
        <v>176</v>
      </c>
      <c r="C22" s="16" t="s">
        <v>177</v>
      </c>
      <c r="D22" s="17">
        <v>12.49</v>
      </c>
      <c r="E22" s="16">
        <v>25</v>
      </c>
      <c r="F22" s="17">
        <v>12.2</v>
      </c>
      <c r="G22" s="16">
        <v>18</v>
      </c>
      <c r="H22" s="17">
        <v>11.9</v>
      </c>
      <c r="I22" s="16">
        <v>5</v>
      </c>
      <c r="J22" s="17">
        <v>11.44</v>
      </c>
      <c r="K22" s="16">
        <v>11</v>
      </c>
      <c r="L22" s="17">
        <v>10</v>
      </c>
      <c r="M22" s="16">
        <v>23</v>
      </c>
      <c r="N22" s="25">
        <f t="shared" si="1"/>
        <v>58.029999999999994</v>
      </c>
      <c r="O22" s="37">
        <v>15</v>
      </c>
      <c r="P22" s="39" t="str">
        <f t="shared" si="3"/>
        <v>Ab</v>
      </c>
      <c r="Q22" s="22"/>
    </row>
    <row r="23" spans="1:17" x14ac:dyDescent="0.35">
      <c r="A23" s="19" t="s">
        <v>49</v>
      </c>
      <c r="B23" s="20" t="s">
        <v>85</v>
      </c>
      <c r="C23" s="20" t="s">
        <v>64</v>
      </c>
      <c r="D23" s="21">
        <v>13.16</v>
      </c>
      <c r="E23" s="20">
        <f>RANK(D23,D$7:D$59)</f>
        <v>3</v>
      </c>
      <c r="F23" s="21">
        <v>13</v>
      </c>
      <c r="G23" s="20">
        <f>RANK(F23,F$7:F$59)</f>
        <v>4</v>
      </c>
      <c r="H23" s="21">
        <v>10.050000000000001</v>
      </c>
      <c r="I23" s="20">
        <v>25</v>
      </c>
      <c r="J23" s="21">
        <v>11.97</v>
      </c>
      <c r="K23" s="20">
        <f>RANK(J23,J$7:J$59)</f>
        <v>4</v>
      </c>
      <c r="L23" s="21">
        <v>9.5500000000000007</v>
      </c>
      <c r="M23" s="20">
        <v>29</v>
      </c>
      <c r="N23" s="41">
        <f t="shared" si="1"/>
        <v>57.730000000000004</v>
      </c>
      <c r="O23" s="40">
        <v>16</v>
      </c>
      <c r="P23" s="42" t="str">
        <f t="shared" si="3"/>
        <v>Ab</v>
      </c>
      <c r="Q23" s="22"/>
    </row>
    <row r="24" spans="1:17" x14ac:dyDescent="0.35">
      <c r="A24" s="15" t="s">
        <v>97</v>
      </c>
      <c r="B24" s="16" t="s">
        <v>93</v>
      </c>
      <c r="C24" s="16" t="s">
        <v>90</v>
      </c>
      <c r="D24" s="17">
        <v>12.55</v>
      </c>
      <c r="E24" s="16">
        <v>24</v>
      </c>
      <c r="F24" s="17">
        <v>12.4</v>
      </c>
      <c r="G24" s="16">
        <v>14</v>
      </c>
      <c r="H24" s="17">
        <v>11</v>
      </c>
      <c r="I24" s="16">
        <v>19</v>
      </c>
      <c r="J24" s="17">
        <v>10.77</v>
      </c>
      <c r="K24" s="16">
        <v>21</v>
      </c>
      <c r="L24" s="17">
        <v>11</v>
      </c>
      <c r="M24" s="16">
        <v>12</v>
      </c>
      <c r="N24" s="25">
        <f t="shared" si="1"/>
        <v>57.72</v>
      </c>
      <c r="O24" s="37">
        <v>17</v>
      </c>
      <c r="P24" s="39" t="str">
        <f t="shared" si="3"/>
        <v>Ab</v>
      </c>
      <c r="Q24" s="22"/>
    </row>
    <row r="25" spans="1:17" x14ac:dyDescent="0.35">
      <c r="A25" s="15" t="s">
        <v>23</v>
      </c>
      <c r="B25" s="16" t="s">
        <v>144</v>
      </c>
      <c r="C25" s="16" t="s">
        <v>59</v>
      </c>
      <c r="D25" s="17">
        <v>11.85</v>
      </c>
      <c r="E25" s="16">
        <v>35</v>
      </c>
      <c r="F25" s="17">
        <v>12.8</v>
      </c>
      <c r="G25" s="16">
        <f>RANK(F25,F$7:F$59)</f>
        <v>8</v>
      </c>
      <c r="H25" s="17">
        <v>11.6</v>
      </c>
      <c r="I25" s="16">
        <v>9</v>
      </c>
      <c r="J25" s="17">
        <v>11.5</v>
      </c>
      <c r="K25" s="16">
        <v>10</v>
      </c>
      <c r="L25" s="17">
        <v>9.8000000000000007</v>
      </c>
      <c r="M25" s="16">
        <v>26</v>
      </c>
      <c r="N25" s="25">
        <f t="shared" si="1"/>
        <v>57.55</v>
      </c>
      <c r="O25" s="37">
        <v>18</v>
      </c>
      <c r="P25" s="39" t="str">
        <f t="shared" si="3"/>
        <v>Ab</v>
      </c>
      <c r="Q25" s="22"/>
    </row>
    <row r="26" spans="1:17" x14ac:dyDescent="0.35">
      <c r="A26" s="19" t="s">
        <v>46</v>
      </c>
      <c r="B26" s="20" t="s">
        <v>83</v>
      </c>
      <c r="C26" s="20" t="s">
        <v>64</v>
      </c>
      <c r="D26" s="21">
        <v>12.99</v>
      </c>
      <c r="E26" s="20">
        <f>RANK(D26,D$7:D$59)</f>
        <v>10</v>
      </c>
      <c r="F26" s="21">
        <v>12.7</v>
      </c>
      <c r="G26" s="20">
        <v>10</v>
      </c>
      <c r="H26" s="21">
        <v>11.55</v>
      </c>
      <c r="I26" s="20">
        <v>10</v>
      </c>
      <c r="J26" s="21">
        <v>11</v>
      </c>
      <c r="K26" s="20">
        <v>17</v>
      </c>
      <c r="L26" s="21">
        <v>9.25</v>
      </c>
      <c r="M26" s="20">
        <v>30</v>
      </c>
      <c r="N26" s="41">
        <f t="shared" si="1"/>
        <v>57.489999999999995</v>
      </c>
      <c r="O26" s="40">
        <v>19</v>
      </c>
      <c r="P26" s="42" t="str">
        <f t="shared" si="3"/>
        <v>Ab</v>
      </c>
      <c r="Q26" s="22"/>
    </row>
    <row r="27" spans="1:17" x14ac:dyDescent="0.35">
      <c r="A27" s="15" t="s">
        <v>126</v>
      </c>
      <c r="B27" s="16" t="s">
        <v>135</v>
      </c>
      <c r="C27" s="16" t="s">
        <v>136</v>
      </c>
      <c r="D27" s="17">
        <v>12.25</v>
      </c>
      <c r="E27" s="16">
        <v>30</v>
      </c>
      <c r="F27" s="17">
        <v>12.25</v>
      </c>
      <c r="G27" s="16">
        <v>17</v>
      </c>
      <c r="H27" s="17">
        <v>11.45</v>
      </c>
      <c r="I27" s="16">
        <v>11</v>
      </c>
      <c r="J27" s="17">
        <v>10.87</v>
      </c>
      <c r="K27" s="16">
        <v>20</v>
      </c>
      <c r="L27" s="17">
        <v>10.4</v>
      </c>
      <c r="M27" s="16">
        <v>21</v>
      </c>
      <c r="N27" s="25">
        <f t="shared" si="1"/>
        <v>57.22</v>
      </c>
      <c r="O27" s="37">
        <v>20</v>
      </c>
      <c r="P27" s="39" t="str">
        <f t="shared" si="3"/>
        <v>Ab</v>
      </c>
      <c r="Q27" s="22"/>
    </row>
    <row r="28" spans="1:17" x14ac:dyDescent="0.35">
      <c r="A28" s="15" t="s">
        <v>128</v>
      </c>
      <c r="B28" s="16" t="s">
        <v>138</v>
      </c>
      <c r="C28" s="16" t="s">
        <v>136</v>
      </c>
      <c r="D28" s="17">
        <v>12.74</v>
      </c>
      <c r="E28" s="16">
        <v>18</v>
      </c>
      <c r="F28" s="17">
        <v>12.4</v>
      </c>
      <c r="G28" s="16">
        <v>14</v>
      </c>
      <c r="H28" s="17">
        <v>11.75</v>
      </c>
      <c r="I28" s="16">
        <v>7</v>
      </c>
      <c r="J28" s="17">
        <v>11.3</v>
      </c>
      <c r="K28" s="16">
        <v>12</v>
      </c>
      <c r="L28" s="17">
        <v>9</v>
      </c>
      <c r="M28" s="16">
        <v>33</v>
      </c>
      <c r="N28" s="25">
        <f t="shared" si="1"/>
        <v>57.19</v>
      </c>
      <c r="O28" s="37">
        <v>21</v>
      </c>
      <c r="P28" s="39" t="str">
        <f t="shared" si="3"/>
        <v>Ab</v>
      </c>
      <c r="Q28" s="22"/>
    </row>
    <row r="29" spans="1:17" x14ac:dyDescent="0.35">
      <c r="A29" s="15" t="s">
        <v>141</v>
      </c>
      <c r="B29" s="16" t="s">
        <v>155</v>
      </c>
      <c r="C29" s="16" t="s">
        <v>37</v>
      </c>
      <c r="D29" s="17">
        <v>12.79</v>
      </c>
      <c r="E29" s="16">
        <f>RANK(D29,D$7:D$59)</f>
        <v>15</v>
      </c>
      <c r="F29" s="17">
        <v>12.2</v>
      </c>
      <c r="G29" s="16">
        <v>18</v>
      </c>
      <c r="H29" s="17">
        <v>11.65</v>
      </c>
      <c r="I29" s="16">
        <v>8</v>
      </c>
      <c r="J29" s="17">
        <v>10.57</v>
      </c>
      <c r="K29" s="16">
        <v>25</v>
      </c>
      <c r="L29" s="17">
        <v>9.9499999999999993</v>
      </c>
      <c r="M29" s="16">
        <v>24</v>
      </c>
      <c r="N29" s="25">
        <f t="shared" si="1"/>
        <v>57.16</v>
      </c>
      <c r="O29" s="37">
        <v>22</v>
      </c>
      <c r="P29" s="39" t="str">
        <f t="shared" si="3"/>
        <v>Ab</v>
      </c>
      <c r="Q29" s="22"/>
    </row>
    <row r="30" spans="1:17" x14ac:dyDescent="0.35">
      <c r="A30" s="15" t="s">
        <v>103</v>
      </c>
      <c r="B30" s="16" t="s">
        <v>98</v>
      </c>
      <c r="C30" s="16" t="s">
        <v>96</v>
      </c>
      <c r="D30" s="17">
        <v>12.15</v>
      </c>
      <c r="E30" s="16">
        <v>31</v>
      </c>
      <c r="F30" s="17">
        <v>11.8</v>
      </c>
      <c r="G30" s="16">
        <v>23</v>
      </c>
      <c r="H30" s="17">
        <v>10.7</v>
      </c>
      <c r="I30" s="16">
        <v>24</v>
      </c>
      <c r="J30" s="17">
        <v>10.87</v>
      </c>
      <c r="K30" s="16">
        <v>20</v>
      </c>
      <c r="L30" s="17">
        <v>11.4</v>
      </c>
      <c r="M30" s="16">
        <v>8</v>
      </c>
      <c r="N30" s="25">
        <f t="shared" si="1"/>
        <v>56.92</v>
      </c>
      <c r="O30" s="37">
        <v>23</v>
      </c>
      <c r="P30" s="39" t="str">
        <f t="shared" si="3"/>
        <v>Ab</v>
      </c>
      <c r="Q30" s="22"/>
    </row>
    <row r="31" spans="1:17" x14ac:dyDescent="0.35">
      <c r="A31" s="15" t="s">
        <v>122</v>
      </c>
      <c r="B31" s="16" t="s">
        <v>131</v>
      </c>
      <c r="C31" s="16" t="s">
        <v>132</v>
      </c>
      <c r="D31" s="17">
        <v>11.55</v>
      </c>
      <c r="E31" s="16">
        <v>40</v>
      </c>
      <c r="F31" s="17">
        <v>12.7</v>
      </c>
      <c r="G31" s="16">
        <v>10</v>
      </c>
      <c r="H31" s="17">
        <v>11.45</v>
      </c>
      <c r="I31" s="16">
        <v>11</v>
      </c>
      <c r="J31" s="17">
        <v>9.77</v>
      </c>
      <c r="K31" s="16">
        <v>31</v>
      </c>
      <c r="L31" s="17">
        <v>10.75</v>
      </c>
      <c r="M31" s="16">
        <v>16</v>
      </c>
      <c r="N31" s="25">
        <f t="shared" si="1"/>
        <v>56.22</v>
      </c>
      <c r="O31" s="37">
        <v>24</v>
      </c>
      <c r="P31" s="39" t="str">
        <f t="shared" si="3"/>
        <v>Ab</v>
      </c>
      <c r="Q31" s="22"/>
    </row>
    <row r="32" spans="1:17" x14ac:dyDescent="0.35">
      <c r="A32" s="15" t="s">
        <v>130</v>
      </c>
      <c r="B32" s="16" t="s">
        <v>140</v>
      </c>
      <c r="C32" s="16" t="s">
        <v>136</v>
      </c>
      <c r="D32" s="17">
        <v>12.59</v>
      </c>
      <c r="E32" s="16">
        <v>23</v>
      </c>
      <c r="F32" s="17">
        <v>11.85</v>
      </c>
      <c r="G32" s="16">
        <v>22</v>
      </c>
      <c r="H32" s="17">
        <v>9.1999999999999993</v>
      </c>
      <c r="I32" s="16">
        <v>33</v>
      </c>
      <c r="J32" s="17">
        <v>11.57</v>
      </c>
      <c r="K32" s="16">
        <f>RANK(J32,J$7:J$59)</f>
        <v>9</v>
      </c>
      <c r="L32" s="17">
        <v>10.85</v>
      </c>
      <c r="M32" s="16">
        <v>14</v>
      </c>
      <c r="N32" s="25">
        <f t="shared" si="1"/>
        <v>56.06</v>
      </c>
      <c r="O32" s="37">
        <v>25</v>
      </c>
      <c r="P32" s="39" t="str">
        <f t="shared" si="3"/>
        <v>Ab</v>
      </c>
      <c r="Q32" s="22"/>
    </row>
    <row r="33" spans="1:17" x14ac:dyDescent="0.35">
      <c r="A33" s="15" t="s">
        <v>106</v>
      </c>
      <c r="B33" s="16" t="s">
        <v>100</v>
      </c>
      <c r="C33" s="16" t="s">
        <v>96</v>
      </c>
      <c r="D33" s="17">
        <v>11.35</v>
      </c>
      <c r="E33" s="16">
        <v>41</v>
      </c>
      <c r="F33" s="17">
        <v>11</v>
      </c>
      <c r="G33" s="16">
        <v>29</v>
      </c>
      <c r="H33" s="17">
        <v>11.3</v>
      </c>
      <c r="I33" s="16">
        <v>14</v>
      </c>
      <c r="J33" s="17">
        <v>10.67</v>
      </c>
      <c r="K33" s="16">
        <v>24</v>
      </c>
      <c r="L33" s="17">
        <v>11.55</v>
      </c>
      <c r="M33" s="16">
        <f>RANK(L33,L$7:L$59)</f>
        <v>6</v>
      </c>
      <c r="N33" s="25">
        <f t="shared" si="1"/>
        <v>55.870000000000005</v>
      </c>
      <c r="O33" s="37">
        <v>26</v>
      </c>
      <c r="P33" s="39" t="str">
        <f t="shared" si="3"/>
        <v>Ab</v>
      </c>
      <c r="Q33" s="22"/>
    </row>
    <row r="34" spans="1:17" x14ac:dyDescent="0.35">
      <c r="A34" s="15" t="s">
        <v>108</v>
      </c>
      <c r="B34" s="16" t="s">
        <v>102</v>
      </c>
      <c r="C34" s="16" t="s">
        <v>96</v>
      </c>
      <c r="D34" s="17">
        <v>12</v>
      </c>
      <c r="E34" s="16">
        <v>34</v>
      </c>
      <c r="F34" s="17">
        <v>12.1</v>
      </c>
      <c r="G34" s="16">
        <v>19</v>
      </c>
      <c r="H34" s="17">
        <v>12</v>
      </c>
      <c r="I34" s="16">
        <f>RANK(H34,H$7:H$59)</f>
        <v>3</v>
      </c>
      <c r="J34" s="17">
        <v>11.07</v>
      </c>
      <c r="K34" s="16">
        <v>15</v>
      </c>
      <c r="L34" s="17">
        <v>8.6</v>
      </c>
      <c r="M34" s="16">
        <v>34</v>
      </c>
      <c r="N34" s="25">
        <f t="shared" si="1"/>
        <v>55.77</v>
      </c>
      <c r="O34" s="37">
        <v>27</v>
      </c>
      <c r="P34" s="39" t="str">
        <f t="shared" si="3"/>
        <v>Ab</v>
      </c>
      <c r="Q34" s="22"/>
    </row>
    <row r="35" spans="1:17" x14ac:dyDescent="0.35">
      <c r="A35" s="15" t="s">
        <v>112</v>
      </c>
      <c r="B35" s="16" t="s">
        <v>123</v>
      </c>
      <c r="C35" s="16" t="s">
        <v>121</v>
      </c>
      <c r="D35" s="17">
        <v>12.15</v>
      </c>
      <c r="E35" s="16">
        <v>31</v>
      </c>
      <c r="F35" s="17">
        <v>10.95</v>
      </c>
      <c r="G35" s="16">
        <v>30</v>
      </c>
      <c r="H35" s="17">
        <v>11.1</v>
      </c>
      <c r="I35" s="16">
        <v>18</v>
      </c>
      <c r="J35" s="17">
        <v>10.7</v>
      </c>
      <c r="K35" s="16">
        <v>23</v>
      </c>
      <c r="L35" s="17">
        <v>10.8</v>
      </c>
      <c r="M35" s="16">
        <v>15</v>
      </c>
      <c r="N35" s="25">
        <f t="shared" si="1"/>
        <v>55.7</v>
      </c>
      <c r="O35" s="37">
        <v>28</v>
      </c>
      <c r="P35" s="39" t="str">
        <f t="shared" si="3"/>
        <v>Ab</v>
      </c>
      <c r="Q35" s="22"/>
    </row>
    <row r="36" spans="1:17" x14ac:dyDescent="0.35">
      <c r="A36" s="15" t="s">
        <v>40</v>
      </c>
      <c r="B36" s="16" t="s">
        <v>143</v>
      </c>
      <c r="C36" s="16" t="s">
        <v>59</v>
      </c>
      <c r="D36" s="17">
        <v>12.15</v>
      </c>
      <c r="E36" s="16">
        <v>31</v>
      </c>
      <c r="F36" s="17">
        <v>12.3</v>
      </c>
      <c r="G36" s="16">
        <v>16</v>
      </c>
      <c r="H36" s="17">
        <v>8.85</v>
      </c>
      <c r="I36" s="16">
        <v>35</v>
      </c>
      <c r="J36" s="17">
        <v>11.74</v>
      </c>
      <c r="K36" s="16">
        <f>RANK(J36,J$7:J$59)</f>
        <v>6</v>
      </c>
      <c r="L36" s="17">
        <v>10.4</v>
      </c>
      <c r="M36" s="16">
        <v>21</v>
      </c>
      <c r="N36" s="25">
        <f t="shared" si="1"/>
        <v>55.440000000000005</v>
      </c>
      <c r="O36" s="37">
        <v>29</v>
      </c>
      <c r="P36" s="39" t="str">
        <f t="shared" si="3"/>
        <v>Ab</v>
      </c>
      <c r="Q36" s="22"/>
    </row>
    <row r="37" spans="1:17" x14ac:dyDescent="0.35">
      <c r="A37" s="15" t="s">
        <v>53</v>
      </c>
      <c r="B37" s="16" t="s">
        <v>151</v>
      </c>
      <c r="C37" s="16" t="s">
        <v>152</v>
      </c>
      <c r="D37" s="17">
        <v>12.7</v>
      </c>
      <c r="E37" s="16">
        <v>19</v>
      </c>
      <c r="F37" s="17">
        <v>12.3</v>
      </c>
      <c r="G37" s="16">
        <v>16</v>
      </c>
      <c r="H37" s="17">
        <v>9</v>
      </c>
      <c r="I37" s="16">
        <v>34</v>
      </c>
      <c r="J37" s="17">
        <v>11.44</v>
      </c>
      <c r="K37" s="16">
        <v>11</v>
      </c>
      <c r="L37" s="17">
        <v>9.75</v>
      </c>
      <c r="M37" s="16">
        <v>27</v>
      </c>
      <c r="N37" s="25">
        <f t="shared" si="1"/>
        <v>55.19</v>
      </c>
      <c r="O37" s="37">
        <v>30</v>
      </c>
      <c r="P37" s="39" t="str">
        <f t="shared" si="3"/>
        <v>Ab</v>
      </c>
      <c r="Q37" s="22"/>
    </row>
    <row r="38" spans="1:17" x14ac:dyDescent="0.35">
      <c r="A38" s="15" t="s">
        <v>101</v>
      </c>
      <c r="B38" s="16" t="s">
        <v>95</v>
      </c>
      <c r="C38" s="16" t="s">
        <v>96</v>
      </c>
      <c r="D38" s="17">
        <v>12.79</v>
      </c>
      <c r="E38" s="16">
        <f>RANK(D38,D$7:D$59)</f>
        <v>15</v>
      </c>
      <c r="F38" s="17">
        <v>11.3</v>
      </c>
      <c r="G38" s="16">
        <v>27</v>
      </c>
      <c r="H38" s="17">
        <v>9.1999999999999993</v>
      </c>
      <c r="I38" s="16">
        <v>33</v>
      </c>
      <c r="J38" s="17">
        <v>11.04</v>
      </c>
      <c r="K38" s="16">
        <v>16</v>
      </c>
      <c r="L38" s="17">
        <v>10.6</v>
      </c>
      <c r="M38" s="16">
        <v>17</v>
      </c>
      <c r="N38" s="25">
        <f t="shared" si="1"/>
        <v>54.93</v>
      </c>
      <c r="O38" s="37">
        <v>31</v>
      </c>
      <c r="P38" s="39" t="str">
        <f t="shared" si="3"/>
        <v>At</v>
      </c>
      <c r="Q38" s="22" t="s">
        <v>591</v>
      </c>
    </row>
    <row r="39" spans="1:17" x14ac:dyDescent="0.35">
      <c r="A39" s="15" t="s">
        <v>11</v>
      </c>
      <c r="B39" s="16" t="s">
        <v>142</v>
      </c>
      <c r="C39" s="16" t="s">
        <v>136</v>
      </c>
      <c r="D39" s="17">
        <v>13.04</v>
      </c>
      <c r="E39" s="16">
        <f>RANK(D39,D$7:D$59)</f>
        <v>8</v>
      </c>
      <c r="F39" s="17">
        <v>12.5</v>
      </c>
      <c r="G39" s="16">
        <v>12</v>
      </c>
      <c r="H39" s="17">
        <v>11.8</v>
      </c>
      <c r="I39" s="16">
        <v>6</v>
      </c>
      <c r="J39" s="17">
        <v>9.14</v>
      </c>
      <c r="K39" s="16">
        <v>36</v>
      </c>
      <c r="L39" s="17">
        <v>8.25</v>
      </c>
      <c r="M39" s="16">
        <v>36</v>
      </c>
      <c r="N39" s="25">
        <f t="shared" ref="N39:N59" si="4">D39+F39+H39+J39+L39</f>
        <v>54.730000000000004</v>
      </c>
      <c r="O39" s="37">
        <v>32</v>
      </c>
      <c r="P39" s="39" t="str">
        <f t="shared" ref="P39:P59" si="5">IF(N39&lt;47.5,"To",(IF(N39&lt;55,"At",(IF(N39&lt;60,"Ab","Be")))))</f>
        <v>At</v>
      </c>
      <c r="Q39" s="22"/>
    </row>
    <row r="40" spans="1:17" x14ac:dyDescent="0.35">
      <c r="A40" s="15" t="s">
        <v>110</v>
      </c>
      <c r="B40" s="16" t="s">
        <v>120</v>
      </c>
      <c r="C40" s="16" t="s">
        <v>121</v>
      </c>
      <c r="D40" s="17">
        <v>12.76</v>
      </c>
      <c r="E40" s="16">
        <v>16</v>
      </c>
      <c r="F40" s="17">
        <v>12.3</v>
      </c>
      <c r="G40" s="16">
        <v>16</v>
      </c>
      <c r="H40" s="17">
        <v>11.95</v>
      </c>
      <c r="I40" s="16">
        <f>RANK(H40,H$7:H$59)</f>
        <v>4</v>
      </c>
      <c r="J40" s="17">
        <v>9.34</v>
      </c>
      <c r="K40" s="16">
        <v>34</v>
      </c>
      <c r="L40" s="17">
        <v>8.35</v>
      </c>
      <c r="M40" s="16">
        <v>35</v>
      </c>
      <c r="N40" s="25">
        <f t="shared" si="4"/>
        <v>54.70000000000001</v>
      </c>
      <c r="O40" s="37">
        <v>33</v>
      </c>
      <c r="P40" s="39" t="str">
        <f t="shared" si="5"/>
        <v>At</v>
      </c>
      <c r="Q40" s="22"/>
    </row>
    <row r="41" spans="1:17" x14ac:dyDescent="0.35">
      <c r="A41" s="15" t="s">
        <v>246</v>
      </c>
      <c r="B41" s="16" t="s">
        <v>185</v>
      </c>
      <c r="C41" s="16" t="s">
        <v>186</v>
      </c>
      <c r="D41" s="17">
        <v>11.7</v>
      </c>
      <c r="E41" s="16">
        <v>37</v>
      </c>
      <c r="F41" s="17">
        <v>12.4</v>
      </c>
      <c r="G41" s="16">
        <v>14</v>
      </c>
      <c r="H41" s="17">
        <v>9.8000000000000007</v>
      </c>
      <c r="I41" s="16">
        <v>29</v>
      </c>
      <c r="J41" s="17">
        <v>9.3699999999999992</v>
      </c>
      <c r="K41" s="16">
        <v>33</v>
      </c>
      <c r="L41" s="17">
        <v>11.3</v>
      </c>
      <c r="M41" s="16">
        <v>9</v>
      </c>
      <c r="N41" s="25">
        <f t="shared" si="4"/>
        <v>54.570000000000007</v>
      </c>
      <c r="O41" s="37">
        <v>34</v>
      </c>
      <c r="P41" s="39" t="str">
        <f t="shared" si="5"/>
        <v>At</v>
      </c>
      <c r="Q41" s="22"/>
    </row>
    <row r="42" spans="1:17" x14ac:dyDescent="0.35">
      <c r="A42" s="15" t="s">
        <v>137</v>
      </c>
      <c r="B42" s="16" t="s">
        <v>149</v>
      </c>
      <c r="C42" s="16" t="s">
        <v>147</v>
      </c>
      <c r="D42" s="17">
        <v>11.65</v>
      </c>
      <c r="E42" s="16">
        <v>38</v>
      </c>
      <c r="F42" s="17">
        <v>11.35</v>
      </c>
      <c r="G42" s="16">
        <v>26</v>
      </c>
      <c r="H42" s="17">
        <v>11.4</v>
      </c>
      <c r="I42" s="16">
        <v>12</v>
      </c>
      <c r="J42" s="17">
        <v>10.97</v>
      </c>
      <c r="K42" s="16">
        <v>18</v>
      </c>
      <c r="L42" s="17">
        <v>9.15</v>
      </c>
      <c r="M42" s="16">
        <v>32</v>
      </c>
      <c r="N42" s="25">
        <f t="shared" si="4"/>
        <v>54.519999999999996</v>
      </c>
      <c r="O42" s="37">
        <v>35</v>
      </c>
      <c r="P42" s="39" t="str">
        <f t="shared" si="5"/>
        <v>At</v>
      </c>
      <c r="Q42" s="22"/>
    </row>
    <row r="43" spans="1:17" x14ac:dyDescent="0.35">
      <c r="A43" s="15" t="s">
        <v>117</v>
      </c>
      <c r="B43" s="16" t="s">
        <v>127</v>
      </c>
      <c r="C43" s="16" t="s">
        <v>121</v>
      </c>
      <c r="D43" s="17">
        <v>12.25</v>
      </c>
      <c r="E43" s="16">
        <v>30</v>
      </c>
      <c r="F43" s="17">
        <v>12.45</v>
      </c>
      <c r="G43" s="16">
        <v>13</v>
      </c>
      <c r="H43" s="17">
        <v>8.8000000000000007</v>
      </c>
      <c r="I43" s="16">
        <v>36</v>
      </c>
      <c r="J43" s="17">
        <v>10.37</v>
      </c>
      <c r="K43" s="16">
        <v>26</v>
      </c>
      <c r="L43" s="17">
        <v>10.45</v>
      </c>
      <c r="M43" s="16">
        <v>20</v>
      </c>
      <c r="N43" s="25">
        <f t="shared" si="4"/>
        <v>54.319999999999993</v>
      </c>
      <c r="O43" s="37">
        <v>36</v>
      </c>
      <c r="P43" s="39" t="str">
        <f t="shared" si="5"/>
        <v>At</v>
      </c>
      <c r="Q43" s="22"/>
    </row>
    <row r="44" spans="1:17" x14ac:dyDescent="0.35">
      <c r="A44" s="15" t="s">
        <v>21</v>
      </c>
      <c r="B44" s="16" t="s">
        <v>183</v>
      </c>
      <c r="C44" s="16" t="s">
        <v>56</v>
      </c>
      <c r="D44" s="17">
        <v>12.35</v>
      </c>
      <c r="E44" s="16">
        <v>28</v>
      </c>
      <c r="F44" s="17">
        <v>11.45</v>
      </c>
      <c r="G44" s="16">
        <v>25</v>
      </c>
      <c r="H44" s="17">
        <v>9.4499999999999993</v>
      </c>
      <c r="I44" s="16">
        <v>31</v>
      </c>
      <c r="J44" s="17">
        <v>10.87</v>
      </c>
      <c r="K44" s="16">
        <v>20</v>
      </c>
      <c r="L44" s="17">
        <v>9.9</v>
      </c>
      <c r="M44" s="16">
        <v>25</v>
      </c>
      <c r="N44" s="25">
        <f t="shared" si="4"/>
        <v>54.019999999999996</v>
      </c>
      <c r="O44" s="37">
        <v>37</v>
      </c>
      <c r="P44" s="39" t="str">
        <f t="shared" si="5"/>
        <v>At</v>
      </c>
      <c r="Q44" s="22"/>
    </row>
    <row r="45" spans="1:17" x14ac:dyDescent="0.35">
      <c r="A45" s="15" t="s">
        <v>247</v>
      </c>
      <c r="B45" s="16" t="s">
        <v>104</v>
      </c>
      <c r="C45" s="16" t="s">
        <v>105</v>
      </c>
      <c r="D45" s="17">
        <v>11.8</v>
      </c>
      <c r="E45" s="16">
        <v>36</v>
      </c>
      <c r="F45" s="17">
        <v>12.2</v>
      </c>
      <c r="G45" s="16">
        <v>18</v>
      </c>
      <c r="H45" s="17">
        <v>10</v>
      </c>
      <c r="I45" s="16">
        <v>26</v>
      </c>
      <c r="J45" s="17">
        <v>9.94</v>
      </c>
      <c r="K45" s="16">
        <v>30</v>
      </c>
      <c r="L45" s="17">
        <v>9.65</v>
      </c>
      <c r="M45" s="16">
        <v>28</v>
      </c>
      <c r="N45" s="25">
        <f t="shared" si="4"/>
        <v>53.589999999999996</v>
      </c>
      <c r="O45" s="37">
        <v>38</v>
      </c>
      <c r="P45" s="39" t="str">
        <f t="shared" si="5"/>
        <v>At</v>
      </c>
      <c r="Q45" s="22"/>
    </row>
    <row r="46" spans="1:17" x14ac:dyDescent="0.35">
      <c r="A46" s="15" t="s">
        <v>145</v>
      </c>
      <c r="B46" s="16" t="s">
        <v>179</v>
      </c>
      <c r="C46" s="16" t="s">
        <v>61</v>
      </c>
      <c r="D46" s="17">
        <v>11.65</v>
      </c>
      <c r="E46" s="16">
        <v>38</v>
      </c>
      <c r="F46" s="17">
        <v>11.8</v>
      </c>
      <c r="G46" s="16">
        <v>23</v>
      </c>
      <c r="H46" s="17">
        <v>8.35</v>
      </c>
      <c r="I46" s="16">
        <v>38</v>
      </c>
      <c r="J46" s="17">
        <v>10.74</v>
      </c>
      <c r="K46" s="16">
        <v>22</v>
      </c>
      <c r="L46" s="17">
        <v>10.75</v>
      </c>
      <c r="M46" s="16">
        <v>16</v>
      </c>
      <c r="N46" s="25">
        <f t="shared" si="4"/>
        <v>53.290000000000006</v>
      </c>
      <c r="O46" s="37">
        <v>39</v>
      </c>
      <c r="P46" s="39" t="str">
        <f t="shared" si="5"/>
        <v>At</v>
      </c>
      <c r="Q46" s="22"/>
    </row>
    <row r="47" spans="1:17" x14ac:dyDescent="0.35">
      <c r="A47" s="15" t="s">
        <v>99</v>
      </c>
      <c r="B47" s="16" t="s">
        <v>174</v>
      </c>
      <c r="C47" s="16" t="s">
        <v>44</v>
      </c>
      <c r="D47" s="17">
        <v>12.39</v>
      </c>
      <c r="E47" s="16">
        <v>27</v>
      </c>
      <c r="F47" s="17">
        <v>11.9</v>
      </c>
      <c r="G47" s="16">
        <v>21</v>
      </c>
      <c r="H47" s="17">
        <v>11.6</v>
      </c>
      <c r="I47" s="16">
        <v>9</v>
      </c>
      <c r="J47" s="17">
        <v>9.94</v>
      </c>
      <c r="K47" s="16">
        <v>30</v>
      </c>
      <c r="L47" s="17">
        <v>7.05</v>
      </c>
      <c r="M47" s="16">
        <v>42</v>
      </c>
      <c r="N47" s="25">
        <f t="shared" si="4"/>
        <v>52.879999999999995</v>
      </c>
      <c r="O47" s="37">
        <v>40</v>
      </c>
      <c r="P47" s="39" t="str">
        <f t="shared" si="5"/>
        <v>At</v>
      </c>
      <c r="Q47" s="22"/>
    </row>
    <row r="48" spans="1:17" x14ac:dyDescent="0.35">
      <c r="A48" s="15" t="s">
        <v>38</v>
      </c>
      <c r="B48" s="16" t="s">
        <v>118</v>
      </c>
      <c r="C48" s="16" t="s">
        <v>114</v>
      </c>
      <c r="D48" s="17">
        <v>12.1</v>
      </c>
      <c r="E48" s="16">
        <v>32</v>
      </c>
      <c r="F48" s="17">
        <v>10.7</v>
      </c>
      <c r="G48" s="16">
        <v>31</v>
      </c>
      <c r="H48" s="17">
        <v>9.4499999999999993</v>
      </c>
      <c r="I48" s="16">
        <v>31</v>
      </c>
      <c r="J48" s="17">
        <v>10.039999999999999</v>
      </c>
      <c r="K48" s="16">
        <v>29</v>
      </c>
      <c r="L48" s="17">
        <v>10.5</v>
      </c>
      <c r="M48" s="16">
        <v>19</v>
      </c>
      <c r="N48" s="25">
        <f t="shared" si="4"/>
        <v>52.79</v>
      </c>
      <c r="O48" s="37">
        <v>41</v>
      </c>
      <c r="P48" s="39" t="str">
        <f t="shared" si="5"/>
        <v>At</v>
      </c>
      <c r="Q48" s="22"/>
    </row>
    <row r="49" spans="1:17" x14ac:dyDescent="0.35">
      <c r="A49" s="15" t="s">
        <v>66</v>
      </c>
      <c r="B49" s="16" t="s">
        <v>107</v>
      </c>
      <c r="C49" s="16" t="s">
        <v>105</v>
      </c>
      <c r="D49" s="17">
        <v>12.05</v>
      </c>
      <c r="E49" s="16">
        <v>33</v>
      </c>
      <c r="F49" s="17">
        <v>11.95</v>
      </c>
      <c r="G49" s="16">
        <v>20</v>
      </c>
      <c r="H49" s="17">
        <v>9.85</v>
      </c>
      <c r="I49" s="16">
        <v>28</v>
      </c>
      <c r="J49" s="17">
        <v>8.6999999999999993</v>
      </c>
      <c r="K49" s="16">
        <v>39</v>
      </c>
      <c r="L49" s="17">
        <v>9.8000000000000007</v>
      </c>
      <c r="M49" s="16">
        <v>26</v>
      </c>
      <c r="N49" s="25">
        <f t="shared" si="4"/>
        <v>52.349999999999994</v>
      </c>
      <c r="O49" s="37">
        <v>42</v>
      </c>
      <c r="P49" s="39" t="str">
        <f t="shared" si="5"/>
        <v>At</v>
      </c>
      <c r="Q49" s="22"/>
    </row>
    <row r="50" spans="1:17" x14ac:dyDescent="0.35">
      <c r="A50" s="19" t="s">
        <v>24</v>
      </c>
      <c r="B50" s="20" t="s">
        <v>81</v>
      </c>
      <c r="C50" s="20" t="s">
        <v>64</v>
      </c>
      <c r="D50" s="21">
        <v>12.6</v>
      </c>
      <c r="E50" s="20">
        <v>22</v>
      </c>
      <c r="F50" s="21">
        <v>10.45</v>
      </c>
      <c r="G50" s="20">
        <v>32</v>
      </c>
      <c r="H50" s="21">
        <v>10.85</v>
      </c>
      <c r="I50" s="20">
        <v>22</v>
      </c>
      <c r="J50" s="21">
        <v>9</v>
      </c>
      <c r="K50" s="20">
        <v>38</v>
      </c>
      <c r="L50" s="21">
        <v>9.1999999999999993</v>
      </c>
      <c r="M50" s="20">
        <v>31</v>
      </c>
      <c r="N50" s="41">
        <f t="shared" si="4"/>
        <v>52.099999999999994</v>
      </c>
      <c r="O50" s="40">
        <v>43</v>
      </c>
      <c r="P50" s="42" t="str">
        <f t="shared" si="5"/>
        <v>At</v>
      </c>
      <c r="Q50" s="22"/>
    </row>
    <row r="51" spans="1:17" x14ac:dyDescent="0.35">
      <c r="A51" s="15" t="s">
        <v>197</v>
      </c>
      <c r="B51" s="16" t="s">
        <v>111</v>
      </c>
      <c r="C51" s="16" t="s">
        <v>105</v>
      </c>
      <c r="D51" s="17">
        <v>11.8</v>
      </c>
      <c r="E51" s="16">
        <v>36</v>
      </c>
      <c r="F51" s="17">
        <v>11.3</v>
      </c>
      <c r="G51" s="16">
        <v>27</v>
      </c>
      <c r="H51" s="17">
        <v>10.95</v>
      </c>
      <c r="I51" s="16">
        <v>20</v>
      </c>
      <c r="J51" s="17">
        <v>9.3000000000000007</v>
      </c>
      <c r="K51" s="16">
        <v>35</v>
      </c>
      <c r="L51" s="17">
        <v>7.95</v>
      </c>
      <c r="M51" s="16">
        <v>39</v>
      </c>
      <c r="N51" s="25">
        <f t="shared" si="4"/>
        <v>51.3</v>
      </c>
      <c r="O51" s="37">
        <v>44</v>
      </c>
      <c r="P51" s="39" t="str">
        <f t="shared" si="5"/>
        <v>At</v>
      </c>
      <c r="Q51" s="22"/>
    </row>
    <row r="52" spans="1:17" x14ac:dyDescent="0.35">
      <c r="A52" s="15" t="s">
        <v>55</v>
      </c>
      <c r="B52" s="16" t="s">
        <v>154</v>
      </c>
      <c r="C52" s="16" t="s">
        <v>152</v>
      </c>
      <c r="D52" s="17">
        <v>12.15</v>
      </c>
      <c r="E52" s="16">
        <v>31</v>
      </c>
      <c r="F52" s="17">
        <v>11.2</v>
      </c>
      <c r="G52" s="16">
        <v>28</v>
      </c>
      <c r="H52" s="17">
        <v>9.6</v>
      </c>
      <c r="I52" s="16">
        <v>30</v>
      </c>
      <c r="J52" s="17">
        <v>10.039999999999999</v>
      </c>
      <c r="K52" s="16">
        <v>29</v>
      </c>
      <c r="L52" s="17">
        <v>8.25</v>
      </c>
      <c r="M52" s="16">
        <v>36</v>
      </c>
      <c r="N52" s="25">
        <f t="shared" si="4"/>
        <v>51.24</v>
      </c>
      <c r="O52" s="37">
        <v>45</v>
      </c>
      <c r="P52" s="39" t="str">
        <f t="shared" si="5"/>
        <v>At</v>
      </c>
      <c r="Q52" s="22"/>
    </row>
    <row r="53" spans="1:17" x14ac:dyDescent="0.35">
      <c r="A53" s="15" t="s">
        <v>119</v>
      </c>
      <c r="B53" s="16" t="s">
        <v>129</v>
      </c>
      <c r="C53" s="16" t="s">
        <v>121</v>
      </c>
      <c r="D53" s="17">
        <v>12.59</v>
      </c>
      <c r="E53" s="16">
        <v>23</v>
      </c>
      <c r="F53" s="17">
        <v>10.25</v>
      </c>
      <c r="G53" s="16">
        <v>33</v>
      </c>
      <c r="H53" s="17">
        <v>11.25</v>
      </c>
      <c r="I53" s="16">
        <v>15</v>
      </c>
      <c r="J53" s="17">
        <v>9.1</v>
      </c>
      <c r="K53" s="16">
        <v>37</v>
      </c>
      <c r="L53" s="17">
        <v>7.85</v>
      </c>
      <c r="M53" s="16">
        <v>40</v>
      </c>
      <c r="N53" s="25">
        <f t="shared" si="4"/>
        <v>51.040000000000006</v>
      </c>
      <c r="O53" s="37">
        <v>46</v>
      </c>
      <c r="P53" s="39" t="str">
        <f t="shared" si="5"/>
        <v>At</v>
      </c>
      <c r="Q53" s="22"/>
    </row>
    <row r="54" spans="1:17" x14ac:dyDescent="0.35">
      <c r="A54" s="15" t="s">
        <v>139</v>
      </c>
      <c r="B54" s="16" t="s">
        <v>150</v>
      </c>
      <c r="C54" s="16" t="s">
        <v>147</v>
      </c>
      <c r="D54" s="17">
        <v>12.34</v>
      </c>
      <c r="E54" s="16">
        <v>29</v>
      </c>
      <c r="F54" s="17">
        <v>11.85</v>
      </c>
      <c r="G54" s="16">
        <v>22</v>
      </c>
      <c r="H54" s="17">
        <v>9</v>
      </c>
      <c r="I54" s="16">
        <v>34</v>
      </c>
      <c r="J54" s="17">
        <v>10.37</v>
      </c>
      <c r="K54" s="16">
        <v>26</v>
      </c>
      <c r="L54" s="17">
        <v>7.4</v>
      </c>
      <c r="M54" s="16">
        <v>41</v>
      </c>
      <c r="N54" s="25">
        <f t="shared" si="4"/>
        <v>50.959999999999994</v>
      </c>
      <c r="O54" s="37">
        <v>47</v>
      </c>
      <c r="P54" s="39" t="str">
        <f t="shared" si="5"/>
        <v>At</v>
      </c>
      <c r="Q54" s="22"/>
    </row>
    <row r="55" spans="1:17" x14ac:dyDescent="0.35">
      <c r="A55" s="15" t="s">
        <v>35</v>
      </c>
      <c r="B55" s="16" t="s">
        <v>116</v>
      </c>
      <c r="C55" s="16" t="s">
        <v>114</v>
      </c>
      <c r="D55" s="17">
        <v>12</v>
      </c>
      <c r="E55" s="16">
        <v>34</v>
      </c>
      <c r="F55" s="17">
        <v>10.050000000000001</v>
      </c>
      <c r="G55" s="16">
        <v>35</v>
      </c>
      <c r="H55" s="17">
        <v>9.9</v>
      </c>
      <c r="I55" s="16">
        <v>27</v>
      </c>
      <c r="J55" s="17">
        <v>10.199999999999999</v>
      </c>
      <c r="K55" s="16">
        <v>28</v>
      </c>
      <c r="L55" s="17">
        <v>8.1</v>
      </c>
      <c r="M55" s="16">
        <v>38</v>
      </c>
      <c r="N55" s="25">
        <f t="shared" si="4"/>
        <v>50.250000000000007</v>
      </c>
      <c r="O55" s="37">
        <v>48</v>
      </c>
      <c r="P55" s="39" t="str">
        <f t="shared" si="5"/>
        <v>At</v>
      </c>
      <c r="Q55" s="22"/>
    </row>
    <row r="56" spans="1:17" x14ac:dyDescent="0.35">
      <c r="A56" s="15" t="s">
        <v>68</v>
      </c>
      <c r="B56" s="16" t="s">
        <v>109</v>
      </c>
      <c r="C56" s="16" t="s">
        <v>105</v>
      </c>
      <c r="D56" s="17">
        <v>12.8</v>
      </c>
      <c r="E56" s="16">
        <f>RANK(D56,D$7:D$59)</f>
        <v>14</v>
      </c>
      <c r="F56" s="17">
        <v>10.199999999999999</v>
      </c>
      <c r="G56" s="16">
        <v>34</v>
      </c>
      <c r="H56" s="17">
        <v>9.4</v>
      </c>
      <c r="I56" s="16">
        <v>32</v>
      </c>
      <c r="J56" s="17">
        <v>8.0399999999999991</v>
      </c>
      <c r="K56" s="16">
        <v>40</v>
      </c>
      <c r="L56" s="17">
        <v>8.1</v>
      </c>
      <c r="M56" s="16">
        <v>38</v>
      </c>
      <c r="N56" s="25">
        <f t="shared" si="4"/>
        <v>48.54</v>
      </c>
      <c r="O56" s="37">
        <v>49</v>
      </c>
      <c r="P56" s="39" t="str">
        <f t="shared" si="5"/>
        <v>At</v>
      </c>
      <c r="Q56" s="22"/>
    </row>
    <row r="57" spans="1:17" x14ac:dyDescent="0.35">
      <c r="A57" s="15" t="s">
        <v>184</v>
      </c>
      <c r="B57" s="16" t="s">
        <v>113</v>
      </c>
      <c r="C57" s="16" t="s">
        <v>114</v>
      </c>
      <c r="D57" s="17">
        <v>11.6</v>
      </c>
      <c r="E57" s="16">
        <v>39</v>
      </c>
      <c r="F57" s="17">
        <v>10.25</v>
      </c>
      <c r="G57" s="16">
        <v>33</v>
      </c>
      <c r="H57" s="17">
        <v>8.75</v>
      </c>
      <c r="I57" s="16">
        <v>37</v>
      </c>
      <c r="J57" s="17">
        <v>6.44</v>
      </c>
      <c r="K57" s="16">
        <v>42</v>
      </c>
      <c r="L57" s="17">
        <v>10.35</v>
      </c>
      <c r="M57" s="16">
        <v>22</v>
      </c>
      <c r="N57" s="25">
        <f t="shared" si="4"/>
        <v>47.39</v>
      </c>
      <c r="O57" s="37">
        <v>50</v>
      </c>
      <c r="P57" s="39" t="str">
        <f t="shared" si="5"/>
        <v>To</v>
      </c>
      <c r="Q57" s="22"/>
    </row>
    <row r="58" spans="1:17" x14ac:dyDescent="0.35">
      <c r="A58" s="15" t="s">
        <v>134</v>
      </c>
      <c r="B58" s="16" t="s">
        <v>146</v>
      </c>
      <c r="C58" s="16" t="s">
        <v>147</v>
      </c>
      <c r="D58" s="17">
        <v>10.65</v>
      </c>
      <c r="E58" s="16">
        <v>42</v>
      </c>
      <c r="F58" s="17">
        <v>9.8000000000000007</v>
      </c>
      <c r="G58" s="16">
        <v>36</v>
      </c>
      <c r="H58" s="17">
        <v>3.55</v>
      </c>
      <c r="I58" s="16">
        <v>39</v>
      </c>
      <c r="J58" s="17">
        <v>10.3</v>
      </c>
      <c r="K58" s="16">
        <v>27</v>
      </c>
      <c r="L58" s="17">
        <v>9.1999999999999993</v>
      </c>
      <c r="M58" s="16">
        <v>31</v>
      </c>
      <c r="N58" s="25">
        <f t="shared" si="4"/>
        <v>43.5</v>
      </c>
      <c r="O58" s="37">
        <v>51</v>
      </c>
      <c r="P58" s="39" t="str">
        <f t="shared" si="5"/>
        <v>To</v>
      </c>
      <c r="Q58" s="22"/>
    </row>
    <row r="59" spans="1:17" x14ac:dyDescent="0.35">
      <c r="A59" s="15" t="s">
        <v>180</v>
      </c>
      <c r="B59" s="31" t="s">
        <v>171</v>
      </c>
      <c r="C59" s="31" t="s">
        <v>172</v>
      </c>
      <c r="D59" s="32"/>
      <c r="E59" s="16"/>
      <c r="F59" s="17">
        <v>12.3</v>
      </c>
      <c r="G59" s="16">
        <v>16</v>
      </c>
      <c r="H59" s="17">
        <v>10</v>
      </c>
      <c r="I59" s="16">
        <v>26</v>
      </c>
      <c r="J59" s="17">
        <v>7.37</v>
      </c>
      <c r="K59" s="16">
        <v>41</v>
      </c>
      <c r="L59" s="17">
        <v>8.15</v>
      </c>
      <c r="M59" s="16">
        <v>37</v>
      </c>
      <c r="N59" s="25">
        <f t="shared" si="4"/>
        <v>37.82</v>
      </c>
      <c r="O59" s="37">
        <v>52</v>
      </c>
      <c r="P59" s="39" t="str">
        <f t="shared" si="5"/>
        <v>To</v>
      </c>
      <c r="Q59" s="22"/>
    </row>
  </sheetData>
  <mergeCells count="2">
    <mergeCell ref="A1:O1"/>
    <mergeCell ref="A2:O2"/>
  </mergeCells>
  <phoneticPr fontId="6" type="noConversion"/>
  <conditionalFormatting sqref="D7:D59">
    <cfRule type="duplicateValues" dxfId="663" priority="3836" stopIfTrue="1"/>
  </conditionalFormatting>
  <conditionalFormatting sqref="E7:E59">
    <cfRule type="cellIs" dxfId="662" priority="28" stopIfTrue="1" operator="equal">
      <formula>1</formula>
    </cfRule>
    <cfRule type="cellIs" dxfId="661" priority="29" stopIfTrue="1" operator="equal">
      <formula>2</formula>
    </cfRule>
    <cfRule type="cellIs" dxfId="660" priority="30" stopIfTrue="1" operator="equal">
      <formula>3</formula>
    </cfRule>
    <cfRule type="cellIs" dxfId="659" priority="31" stopIfTrue="1" operator="equal">
      <formula>4</formula>
    </cfRule>
    <cfRule type="cellIs" dxfId="658" priority="32" stopIfTrue="1" operator="equal">
      <formula>5</formula>
    </cfRule>
    <cfRule type="cellIs" dxfId="657" priority="33" stopIfTrue="1" operator="equal">
      <formula>6</formula>
    </cfRule>
  </conditionalFormatting>
  <conditionalFormatting sqref="F7:F59">
    <cfRule type="duplicateValues" dxfId="656" priority="3837" stopIfTrue="1"/>
  </conditionalFormatting>
  <conditionalFormatting sqref="G7:G59">
    <cfRule type="cellIs" dxfId="655" priority="22" stopIfTrue="1" operator="equal">
      <formula>1</formula>
    </cfRule>
    <cfRule type="cellIs" dxfId="654" priority="23" stopIfTrue="1" operator="equal">
      <formula>2</formula>
    </cfRule>
    <cfRule type="cellIs" dxfId="653" priority="24" stopIfTrue="1" operator="equal">
      <formula>3</formula>
    </cfRule>
    <cfRule type="cellIs" dxfId="652" priority="25" stopIfTrue="1" operator="equal">
      <formula>4</formula>
    </cfRule>
    <cfRule type="cellIs" dxfId="651" priority="26" stopIfTrue="1" operator="equal">
      <formula>5</formula>
    </cfRule>
    <cfRule type="cellIs" dxfId="650" priority="27" stopIfTrue="1" operator="equal">
      <formula>6</formula>
    </cfRule>
  </conditionalFormatting>
  <conditionalFormatting sqref="H7:H59">
    <cfRule type="duplicateValues" dxfId="649" priority="3838" stopIfTrue="1"/>
  </conditionalFormatting>
  <conditionalFormatting sqref="I7:I59">
    <cfRule type="cellIs" dxfId="648" priority="16" stopIfTrue="1" operator="equal">
      <formula>1</formula>
    </cfRule>
    <cfRule type="cellIs" dxfId="647" priority="17" stopIfTrue="1" operator="equal">
      <formula>2</formula>
    </cfRule>
    <cfRule type="cellIs" dxfId="646" priority="18" stopIfTrue="1" operator="equal">
      <formula>3</formula>
    </cfRule>
    <cfRule type="cellIs" dxfId="645" priority="19" stopIfTrue="1" operator="equal">
      <formula>4</formula>
    </cfRule>
    <cfRule type="cellIs" dxfId="644" priority="20" stopIfTrue="1" operator="equal">
      <formula>5</formula>
    </cfRule>
    <cfRule type="cellIs" dxfId="643" priority="21" stopIfTrue="1" operator="equal">
      <formula>6</formula>
    </cfRule>
  </conditionalFormatting>
  <conditionalFormatting sqref="J7:J59">
    <cfRule type="duplicateValues" dxfId="642" priority="3839" stopIfTrue="1"/>
  </conditionalFormatting>
  <conditionalFormatting sqref="K7:K59">
    <cfRule type="cellIs" dxfId="641" priority="10" stopIfTrue="1" operator="equal">
      <formula>1</formula>
    </cfRule>
    <cfRule type="cellIs" dxfId="640" priority="11" stopIfTrue="1" operator="equal">
      <formula>2</formula>
    </cfRule>
    <cfRule type="cellIs" dxfId="639" priority="12" stopIfTrue="1" operator="equal">
      <formula>3</formula>
    </cfRule>
    <cfRule type="cellIs" dxfId="638" priority="13" stopIfTrue="1" operator="equal">
      <formula>4</formula>
    </cfRule>
    <cfRule type="cellIs" dxfId="637" priority="14" stopIfTrue="1" operator="equal">
      <formula>5</formula>
    </cfRule>
    <cfRule type="cellIs" dxfId="636" priority="15" stopIfTrue="1" operator="equal">
      <formula>6</formula>
    </cfRule>
  </conditionalFormatting>
  <conditionalFormatting sqref="L7:L59">
    <cfRule type="duplicateValues" dxfId="635" priority="3840" stopIfTrue="1"/>
  </conditionalFormatting>
  <conditionalFormatting sqref="M7:M59">
    <cfRule type="cellIs" dxfId="634" priority="4" stopIfTrue="1" operator="equal">
      <formula>1</formula>
    </cfRule>
    <cfRule type="cellIs" dxfId="633" priority="5" stopIfTrue="1" operator="equal">
      <formula>2</formula>
    </cfRule>
    <cfRule type="cellIs" dxfId="632" priority="6" stopIfTrue="1" operator="equal">
      <formula>3</formula>
    </cfRule>
    <cfRule type="cellIs" dxfId="631" priority="7" stopIfTrue="1" operator="equal">
      <formula>4</formula>
    </cfRule>
    <cfRule type="cellIs" dxfId="630" priority="8" stopIfTrue="1" operator="equal">
      <formula>5</formula>
    </cfRule>
    <cfRule type="cellIs" dxfId="629" priority="9" stopIfTrue="1" operator="equal">
      <formula>6</formula>
    </cfRule>
  </conditionalFormatting>
  <conditionalFormatting sqref="N7:N59">
    <cfRule type="duplicateValues" dxfId="628" priority="3835" stopIfTrue="1"/>
  </conditionalFormatting>
  <conditionalFormatting sqref="O3:O6 M6">
    <cfRule type="cellIs" dxfId="627" priority="1" stopIfTrue="1" operator="equal">
      <formula>1</formula>
    </cfRule>
    <cfRule type="cellIs" dxfId="626" priority="2" stopIfTrue="1" operator="equal">
      <formula>2</formula>
    </cfRule>
    <cfRule type="cellIs" dxfId="625" priority="3" stopIfTrue="1" operator="equal">
      <formula>3</formula>
    </cfRule>
  </conditionalFormatting>
  <conditionalFormatting sqref="O7:O59">
    <cfRule type="cellIs" dxfId="624" priority="119" stopIfTrue="1" operator="equal">
      <formula>6</formula>
    </cfRule>
    <cfRule type="cellIs" dxfId="623" priority="120" stopIfTrue="1" operator="equal">
      <formula>5</formula>
    </cfRule>
    <cfRule type="cellIs" dxfId="622" priority="121" stopIfTrue="1" operator="equal">
      <formula>4</formula>
    </cfRule>
  </conditionalFormatting>
  <conditionalFormatting sqref="O7:O65536">
    <cfRule type="cellIs" dxfId="621" priority="221" stopIfTrue="1" operator="equal">
      <formula>1</formula>
    </cfRule>
    <cfRule type="cellIs" dxfId="620" priority="222" stopIfTrue="1" operator="equal">
      <formula>2</formula>
    </cfRule>
    <cfRule type="cellIs" dxfId="619" priority="223" stopIfTrue="1" operator="equal">
      <formula>3</formula>
    </cfRule>
  </conditionalFormatting>
  <printOptions horizontalCentered="1"/>
  <pageMargins left="0.19685039370078741" right="0.19685039370078741" top="0.39370078740157483" bottom="0.39370078740157483" header="0.11811023622047245" footer="0.11811023622047245"/>
  <pageSetup paperSize="9" scale="80" orientation="portrait" r:id="rId1"/>
  <headerFooter alignWithMargins="0">
    <oddHeader xml:space="preserve">&amp;C&amp;"Albertus Extra Bold,Bold"&amp;16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64E8-830C-408A-9264-1E55545830A5}">
  <sheetPr>
    <pageSetUpPr fitToPage="1"/>
  </sheetPr>
  <dimension ref="A1:Q25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O1"/>
    </sheetView>
  </sheetViews>
  <sheetFormatPr defaultColWidth="25.09765625" defaultRowHeight="14.5" x14ac:dyDescent="0.35"/>
  <cols>
    <col min="1" max="1" width="4.296875" style="12" bestFit="1" customWidth="1"/>
    <col min="2" max="2" width="20.09765625" style="12" customWidth="1"/>
    <col min="3" max="3" width="21.69921875" style="12" bestFit="1" customWidth="1"/>
    <col min="4" max="4" width="9.09765625" style="27" bestFit="1" customWidth="1"/>
    <col min="5" max="5" width="8.69921875" style="12" bestFit="1" customWidth="1"/>
    <col min="6" max="6" width="7.19921875" style="27" bestFit="1" customWidth="1"/>
    <col min="7" max="7" width="7" style="12" bestFit="1" customWidth="1"/>
    <col min="8" max="8" width="8.09765625" style="27" bestFit="1" customWidth="1"/>
    <col min="9" max="9" width="6.8984375" style="12" bestFit="1" customWidth="1"/>
    <col min="10" max="10" width="8.8984375" style="27" bestFit="1" customWidth="1"/>
    <col min="11" max="11" width="6.8984375" style="12" bestFit="1" customWidth="1"/>
    <col min="12" max="12" width="7.5" style="27" bestFit="1" customWidth="1"/>
    <col min="13" max="13" width="6.8984375" style="12" bestFit="1" customWidth="1"/>
    <col min="14" max="14" width="9.09765625" style="14" bestFit="1" customWidth="1"/>
    <col min="15" max="15" width="5.3984375" style="14" bestFit="1" customWidth="1"/>
    <col min="16" max="16" width="3.5" style="14" bestFit="1" customWidth="1"/>
    <col min="17" max="17" width="8.59765625" style="12" customWidth="1"/>
    <col min="18" max="18" width="8.3984375" style="12" customWidth="1"/>
    <col min="19" max="16384" width="25.09765625" style="12"/>
  </cols>
  <sheetData>
    <row r="1" spans="1:17" s="33" customFormat="1" ht="15.5" x14ac:dyDescent="0.35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33" customFormat="1" ht="15.5" x14ac:dyDescent="0.35">
      <c r="A2" s="46" t="s">
        <v>590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7" x14ac:dyDescent="0.35">
      <c r="A3" s="22"/>
    </row>
    <row r="4" spans="1:17" x14ac:dyDescent="0.35">
      <c r="A4" s="27"/>
      <c r="B4" s="14" t="s">
        <v>34</v>
      </c>
      <c r="C4" s="14"/>
      <c r="D4" s="14"/>
      <c r="P4" s="36"/>
      <c r="Q4" s="13"/>
    </row>
    <row r="5" spans="1:17" x14ac:dyDescent="0.35">
      <c r="A5" s="27"/>
      <c r="B5" s="14"/>
      <c r="P5" s="36"/>
      <c r="Q5" s="13"/>
    </row>
    <row r="6" spans="1:17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x14ac:dyDescent="0.35">
      <c r="A7" s="15">
        <v>117</v>
      </c>
      <c r="B7" s="16" t="s">
        <v>41</v>
      </c>
      <c r="C7" s="16" t="s">
        <v>37</v>
      </c>
      <c r="D7" s="29">
        <v>13.2</v>
      </c>
      <c r="E7" s="16">
        <f>RANK(D7,D$7:D$25)</f>
        <v>1</v>
      </c>
      <c r="F7" s="29">
        <v>12.8</v>
      </c>
      <c r="G7" s="16">
        <f>RANK(F7,F$7:F$25)</f>
        <v>4</v>
      </c>
      <c r="H7" s="29">
        <v>12.17</v>
      </c>
      <c r="I7" s="16">
        <f t="shared" ref="I7:I25" si="0">RANK(H7,H$7:H$25)</f>
        <v>3</v>
      </c>
      <c r="J7" s="29">
        <v>11.75</v>
      </c>
      <c r="K7" s="16">
        <f>RANK(J7,J$7:J$25)</f>
        <v>1</v>
      </c>
      <c r="L7" s="29">
        <v>12.1</v>
      </c>
      <c r="M7" s="16">
        <f>RANK(L7,L$7:L$25)</f>
        <v>1</v>
      </c>
      <c r="N7" s="44">
        <f t="shared" ref="N7:N25" si="1">D7+F7+H7+J7+L7</f>
        <v>62.02</v>
      </c>
      <c r="O7" s="37">
        <f>RANK(N7,N$7:N$25)</f>
        <v>1</v>
      </c>
      <c r="P7" s="39" t="str">
        <f t="shared" ref="P7:P25" si="2">IF(N7&lt;47.5,"To",(IF(N7&lt;55,"At",(IF(N7&lt;60,"Ab","Be")))))</f>
        <v>Be</v>
      </c>
      <c r="Q7" s="22"/>
    </row>
    <row r="8" spans="1:17" x14ac:dyDescent="0.35">
      <c r="A8" s="19">
        <v>130</v>
      </c>
      <c r="B8" s="20" t="s">
        <v>65</v>
      </c>
      <c r="C8" s="20" t="s">
        <v>64</v>
      </c>
      <c r="D8" s="30">
        <v>12.45</v>
      </c>
      <c r="E8" s="20">
        <v>10</v>
      </c>
      <c r="F8" s="30">
        <v>12.65</v>
      </c>
      <c r="G8" s="20">
        <v>6</v>
      </c>
      <c r="H8" s="30">
        <v>11.97</v>
      </c>
      <c r="I8" s="20">
        <f t="shared" si="0"/>
        <v>5</v>
      </c>
      <c r="J8" s="30">
        <v>10.75</v>
      </c>
      <c r="K8" s="20">
        <v>8</v>
      </c>
      <c r="L8" s="30">
        <v>11.53</v>
      </c>
      <c r="M8" s="20">
        <f>RANK(L8,L$7:L$25)</f>
        <v>5</v>
      </c>
      <c r="N8" s="45">
        <f t="shared" si="1"/>
        <v>59.35</v>
      </c>
      <c r="O8" s="40">
        <f>RANK(N8,N$7:N$25)</f>
        <v>2</v>
      </c>
      <c r="P8" s="42" t="str">
        <f t="shared" si="2"/>
        <v>Ab</v>
      </c>
      <c r="Q8" s="22"/>
    </row>
    <row r="9" spans="1:17" x14ac:dyDescent="0.35">
      <c r="A9" s="19">
        <v>129</v>
      </c>
      <c r="B9" s="20" t="s">
        <v>63</v>
      </c>
      <c r="C9" s="20" t="s">
        <v>64</v>
      </c>
      <c r="D9" s="30">
        <v>12.7</v>
      </c>
      <c r="E9" s="20">
        <v>6</v>
      </c>
      <c r="F9" s="30">
        <v>12.75</v>
      </c>
      <c r="G9" s="20">
        <v>5</v>
      </c>
      <c r="H9" s="30">
        <v>12.1</v>
      </c>
      <c r="I9" s="20">
        <f t="shared" si="0"/>
        <v>4</v>
      </c>
      <c r="J9" s="30">
        <v>10.3</v>
      </c>
      <c r="K9" s="20">
        <v>10</v>
      </c>
      <c r="L9" s="30">
        <v>10.93</v>
      </c>
      <c r="M9" s="20">
        <v>8</v>
      </c>
      <c r="N9" s="45">
        <f t="shared" si="1"/>
        <v>58.779999999999994</v>
      </c>
      <c r="O9" s="40">
        <f>RANK(N9,N$7:N$25)</f>
        <v>3</v>
      </c>
      <c r="P9" s="42" t="str">
        <f t="shared" si="2"/>
        <v>Ab</v>
      </c>
      <c r="Q9" s="22"/>
    </row>
    <row r="10" spans="1:17" x14ac:dyDescent="0.35">
      <c r="A10" s="15" t="s">
        <v>40</v>
      </c>
      <c r="B10" s="16" t="s">
        <v>75</v>
      </c>
      <c r="C10" s="16" t="s">
        <v>76</v>
      </c>
      <c r="D10" s="29">
        <v>12.8</v>
      </c>
      <c r="E10" s="16">
        <v>5</v>
      </c>
      <c r="F10" s="29">
        <v>13.25</v>
      </c>
      <c r="G10" s="16">
        <f>RANK(F10,F$7:F$25)</f>
        <v>1</v>
      </c>
      <c r="H10" s="29">
        <v>11.34</v>
      </c>
      <c r="I10" s="16">
        <f t="shared" si="0"/>
        <v>10</v>
      </c>
      <c r="J10" s="29">
        <v>11</v>
      </c>
      <c r="K10" s="16">
        <f>RANK(J10,J$7:J$25)</f>
        <v>6</v>
      </c>
      <c r="L10" s="29">
        <v>10.199999999999999</v>
      </c>
      <c r="M10" s="16">
        <v>14</v>
      </c>
      <c r="N10" s="44">
        <f t="shared" si="1"/>
        <v>58.59</v>
      </c>
      <c r="O10" s="37">
        <f>RANK(N10,N$7:N$25)</f>
        <v>4</v>
      </c>
      <c r="P10" s="39" t="str">
        <f t="shared" si="2"/>
        <v>Ab</v>
      </c>
      <c r="Q10" s="22"/>
    </row>
    <row r="11" spans="1:17" x14ac:dyDescent="0.35">
      <c r="A11" s="15" t="s">
        <v>35</v>
      </c>
      <c r="B11" s="16" t="s">
        <v>54</v>
      </c>
      <c r="C11" s="16" t="s">
        <v>51</v>
      </c>
      <c r="D11" s="29">
        <v>13</v>
      </c>
      <c r="E11" s="16">
        <f>RANK(D11,D$7:D$25)</f>
        <v>3</v>
      </c>
      <c r="F11" s="29">
        <v>12.9</v>
      </c>
      <c r="G11" s="16">
        <f>RANK(F11,F$7:F$25)</f>
        <v>2</v>
      </c>
      <c r="H11" s="29">
        <v>10.37</v>
      </c>
      <c r="I11" s="16">
        <f t="shared" si="0"/>
        <v>15</v>
      </c>
      <c r="J11" s="29">
        <v>11.05</v>
      </c>
      <c r="K11" s="16">
        <f>RANK(J11,J$7:J$25)</f>
        <v>5</v>
      </c>
      <c r="L11" s="29">
        <v>11.2</v>
      </c>
      <c r="M11" s="16">
        <f>RANK(L11,L$7:L$25)</f>
        <v>6</v>
      </c>
      <c r="N11" s="44">
        <f t="shared" si="1"/>
        <v>58.519999999999996</v>
      </c>
      <c r="O11" s="37">
        <v>5</v>
      </c>
      <c r="P11" s="39" t="str">
        <f t="shared" si="2"/>
        <v>Ab</v>
      </c>
      <c r="Q11" s="22"/>
    </row>
    <row r="12" spans="1:17" x14ac:dyDescent="0.35">
      <c r="A12" s="15">
        <v>116</v>
      </c>
      <c r="B12" s="16" t="s">
        <v>39</v>
      </c>
      <c r="C12" s="16" t="s">
        <v>37</v>
      </c>
      <c r="D12" s="29">
        <v>12.4</v>
      </c>
      <c r="E12" s="16">
        <v>11</v>
      </c>
      <c r="F12" s="29">
        <v>12.65</v>
      </c>
      <c r="G12" s="16">
        <v>6</v>
      </c>
      <c r="H12" s="29">
        <v>12.54</v>
      </c>
      <c r="I12" s="16">
        <f t="shared" si="0"/>
        <v>1</v>
      </c>
      <c r="J12" s="29">
        <v>11.1</v>
      </c>
      <c r="K12" s="16">
        <f>RANK(J12,J$7:J$25)</f>
        <v>4</v>
      </c>
      <c r="L12" s="29">
        <v>9.83</v>
      </c>
      <c r="M12" s="16">
        <v>17</v>
      </c>
      <c r="N12" s="44">
        <f t="shared" si="1"/>
        <v>58.52</v>
      </c>
      <c r="O12" s="37">
        <f>RANK(N12,N$7:N$25)</f>
        <v>5</v>
      </c>
      <c r="P12" s="39" t="str">
        <f t="shared" si="2"/>
        <v>Ab</v>
      </c>
      <c r="Q12" s="22"/>
    </row>
    <row r="13" spans="1:17" x14ac:dyDescent="0.35">
      <c r="A13" s="19">
        <v>132</v>
      </c>
      <c r="B13" s="20" t="s">
        <v>69</v>
      </c>
      <c r="C13" s="20" t="s">
        <v>64</v>
      </c>
      <c r="D13" s="30">
        <v>12.9</v>
      </c>
      <c r="E13" s="20">
        <v>4</v>
      </c>
      <c r="F13" s="30">
        <v>12.65</v>
      </c>
      <c r="G13" s="20">
        <v>6</v>
      </c>
      <c r="H13" s="30">
        <v>11.5</v>
      </c>
      <c r="I13" s="20">
        <f t="shared" si="0"/>
        <v>9</v>
      </c>
      <c r="J13" s="30">
        <v>10.75</v>
      </c>
      <c r="K13" s="20">
        <v>8</v>
      </c>
      <c r="L13" s="30">
        <v>10.5</v>
      </c>
      <c r="M13" s="20">
        <v>12</v>
      </c>
      <c r="N13" s="45">
        <f t="shared" si="1"/>
        <v>58.3</v>
      </c>
      <c r="O13" s="40">
        <v>6</v>
      </c>
      <c r="P13" s="42" t="str">
        <f t="shared" si="2"/>
        <v>Ab</v>
      </c>
      <c r="Q13" s="22"/>
    </row>
    <row r="14" spans="1:17" x14ac:dyDescent="0.35">
      <c r="A14" s="15">
        <v>115</v>
      </c>
      <c r="B14" s="16" t="s">
        <v>36</v>
      </c>
      <c r="C14" s="16" t="s">
        <v>37</v>
      </c>
      <c r="D14" s="29">
        <v>13.15</v>
      </c>
      <c r="E14" s="16">
        <f>RANK(D14,D$7:D$25)</f>
        <v>2</v>
      </c>
      <c r="F14" s="29">
        <v>12.85</v>
      </c>
      <c r="G14" s="16">
        <f>RANK(F14,F$7:F$25)</f>
        <v>3</v>
      </c>
      <c r="H14" s="29">
        <v>11.27</v>
      </c>
      <c r="I14" s="16">
        <f t="shared" si="0"/>
        <v>11</v>
      </c>
      <c r="J14" s="29">
        <v>9.75</v>
      </c>
      <c r="K14" s="16">
        <v>12</v>
      </c>
      <c r="L14" s="29">
        <v>11.2</v>
      </c>
      <c r="M14" s="16">
        <f>RANK(L14,L$7:L$25)</f>
        <v>6</v>
      </c>
      <c r="N14" s="44">
        <f t="shared" si="1"/>
        <v>58.22</v>
      </c>
      <c r="O14" s="37">
        <v>7</v>
      </c>
      <c r="P14" s="39" t="str">
        <f t="shared" si="2"/>
        <v>Ab</v>
      </c>
      <c r="Q14" s="22"/>
    </row>
    <row r="15" spans="1:17" x14ac:dyDescent="0.35">
      <c r="A15" s="15" t="s">
        <v>38</v>
      </c>
      <c r="B15" s="16" t="s">
        <v>58</v>
      </c>
      <c r="C15" s="16" t="s">
        <v>59</v>
      </c>
      <c r="D15" s="29">
        <v>13</v>
      </c>
      <c r="E15" s="16">
        <f>RANK(D15,D$7:D$25)</f>
        <v>3</v>
      </c>
      <c r="F15" s="29">
        <v>12.65</v>
      </c>
      <c r="G15" s="16">
        <v>6</v>
      </c>
      <c r="H15" s="29">
        <v>10.84</v>
      </c>
      <c r="I15" s="16">
        <f t="shared" si="0"/>
        <v>13</v>
      </c>
      <c r="J15" s="29">
        <v>11</v>
      </c>
      <c r="K15" s="16">
        <f>RANK(J15,J$7:J$25)</f>
        <v>6</v>
      </c>
      <c r="L15" s="29">
        <v>10.67</v>
      </c>
      <c r="M15" s="16">
        <v>10</v>
      </c>
      <c r="N15" s="44">
        <f t="shared" si="1"/>
        <v>58.16</v>
      </c>
      <c r="O15" s="37">
        <v>8</v>
      </c>
      <c r="P15" s="39" t="str">
        <f t="shared" si="2"/>
        <v>Ab</v>
      </c>
      <c r="Q15" s="22"/>
    </row>
    <row r="16" spans="1:17" x14ac:dyDescent="0.35">
      <c r="A16" s="15" t="s">
        <v>23</v>
      </c>
      <c r="B16" s="16" t="s">
        <v>77</v>
      </c>
      <c r="C16" s="16" t="s">
        <v>76</v>
      </c>
      <c r="D16" s="29">
        <v>12.6</v>
      </c>
      <c r="E16" s="16">
        <v>7</v>
      </c>
      <c r="F16" s="29">
        <v>12.8</v>
      </c>
      <c r="G16" s="16">
        <f>RANK(F16,F$7:F$25)</f>
        <v>4</v>
      </c>
      <c r="H16" s="29">
        <v>10.57</v>
      </c>
      <c r="I16" s="16">
        <f t="shared" si="0"/>
        <v>14</v>
      </c>
      <c r="J16" s="29">
        <v>11.35</v>
      </c>
      <c r="K16" s="16">
        <f>RANK(J16,J$7:J$25)</f>
        <v>3</v>
      </c>
      <c r="L16" s="29">
        <v>10.47</v>
      </c>
      <c r="M16" s="16">
        <v>13</v>
      </c>
      <c r="N16" s="44">
        <f t="shared" si="1"/>
        <v>57.79</v>
      </c>
      <c r="O16" s="37">
        <v>9</v>
      </c>
      <c r="P16" s="39" t="str">
        <f t="shared" si="2"/>
        <v>Ab</v>
      </c>
      <c r="Q16" s="22"/>
    </row>
    <row r="17" spans="1:17" x14ac:dyDescent="0.35">
      <c r="A17" s="15">
        <v>120</v>
      </c>
      <c r="B17" s="16" t="s">
        <v>45</v>
      </c>
      <c r="C17" s="16" t="s">
        <v>44</v>
      </c>
      <c r="D17" s="29">
        <v>12.7</v>
      </c>
      <c r="E17" s="16">
        <v>6</v>
      </c>
      <c r="F17" s="29">
        <v>12.75</v>
      </c>
      <c r="G17" s="16">
        <v>5</v>
      </c>
      <c r="H17" s="29">
        <v>11.8</v>
      </c>
      <c r="I17" s="16">
        <f t="shared" si="0"/>
        <v>6</v>
      </c>
      <c r="J17" s="29">
        <v>10.3</v>
      </c>
      <c r="K17" s="16">
        <v>10</v>
      </c>
      <c r="L17" s="29">
        <v>10.07</v>
      </c>
      <c r="M17" s="16">
        <v>16</v>
      </c>
      <c r="N17" s="44">
        <f t="shared" si="1"/>
        <v>57.62</v>
      </c>
      <c r="O17" s="37">
        <v>10</v>
      </c>
      <c r="P17" s="39" t="str">
        <f t="shared" si="2"/>
        <v>Ab</v>
      </c>
      <c r="Q17" s="22"/>
    </row>
    <row r="18" spans="1:17" x14ac:dyDescent="0.35">
      <c r="A18" s="15" t="s">
        <v>173</v>
      </c>
      <c r="B18" s="16" t="s">
        <v>43</v>
      </c>
      <c r="C18" s="16" t="s">
        <v>44</v>
      </c>
      <c r="D18" s="29">
        <v>12.3</v>
      </c>
      <c r="E18" s="16">
        <v>12</v>
      </c>
      <c r="F18" s="29">
        <v>12.65</v>
      </c>
      <c r="G18" s="16">
        <v>6</v>
      </c>
      <c r="H18" s="29">
        <v>12.24</v>
      </c>
      <c r="I18" s="16">
        <f t="shared" si="0"/>
        <v>2</v>
      </c>
      <c r="J18" s="29">
        <v>9.4</v>
      </c>
      <c r="K18" s="16">
        <v>14</v>
      </c>
      <c r="L18" s="29">
        <v>11</v>
      </c>
      <c r="M18" s="16">
        <v>7</v>
      </c>
      <c r="N18" s="44">
        <f t="shared" si="1"/>
        <v>57.59</v>
      </c>
      <c r="O18" s="37">
        <v>11</v>
      </c>
      <c r="P18" s="39" t="str">
        <f t="shared" si="2"/>
        <v>Ab</v>
      </c>
      <c r="Q18" s="22"/>
    </row>
    <row r="19" spans="1:17" x14ac:dyDescent="0.35">
      <c r="A19" s="15">
        <v>121</v>
      </c>
      <c r="B19" s="16" t="s">
        <v>47</v>
      </c>
      <c r="C19" s="16" t="s">
        <v>48</v>
      </c>
      <c r="D19" s="29">
        <v>12.55</v>
      </c>
      <c r="E19" s="16">
        <v>8</v>
      </c>
      <c r="F19" s="29">
        <v>10.45</v>
      </c>
      <c r="G19" s="16">
        <v>12</v>
      </c>
      <c r="H19" s="29">
        <v>10.9</v>
      </c>
      <c r="I19" s="16">
        <f t="shared" si="0"/>
        <v>12</v>
      </c>
      <c r="J19" s="29">
        <v>11.5</v>
      </c>
      <c r="K19" s="16">
        <f>RANK(J19,J$7:J$25)</f>
        <v>2</v>
      </c>
      <c r="L19" s="29">
        <v>11.9</v>
      </c>
      <c r="M19" s="16">
        <f>RANK(L19,L$7:L$25)</f>
        <v>2</v>
      </c>
      <c r="N19" s="44">
        <f t="shared" si="1"/>
        <v>57.3</v>
      </c>
      <c r="O19" s="37">
        <v>12</v>
      </c>
      <c r="P19" s="39" t="str">
        <f t="shared" si="2"/>
        <v>Ab</v>
      </c>
      <c r="Q19" s="22"/>
    </row>
    <row r="20" spans="1:17" x14ac:dyDescent="0.35">
      <c r="A20" s="15" t="s">
        <v>182</v>
      </c>
      <c r="B20" s="16" t="s">
        <v>50</v>
      </c>
      <c r="C20" s="16" t="s">
        <v>51</v>
      </c>
      <c r="D20" s="29">
        <v>12.6</v>
      </c>
      <c r="E20" s="16">
        <v>7</v>
      </c>
      <c r="F20" s="29">
        <v>12.05</v>
      </c>
      <c r="G20" s="16">
        <v>8</v>
      </c>
      <c r="H20" s="29">
        <v>10.039999999999999</v>
      </c>
      <c r="I20" s="16">
        <f t="shared" si="0"/>
        <v>16</v>
      </c>
      <c r="J20" s="29">
        <v>10.85</v>
      </c>
      <c r="K20" s="16">
        <v>7</v>
      </c>
      <c r="L20" s="29">
        <v>11.6</v>
      </c>
      <c r="M20" s="16">
        <f>RANK(L20,L$7:L$25)</f>
        <v>4</v>
      </c>
      <c r="N20" s="44">
        <f t="shared" si="1"/>
        <v>57.14</v>
      </c>
      <c r="O20" s="37">
        <v>13</v>
      </c>
      <c r="P20" s="39" t="str">
        <f t="shared" si="2"/>
        <v>Ab</v>
      </c>
      <c r="Q20" s="22"/>
    </row>
    <row r="21" spans="1:17" x14ac:dyDescent="0.35">
      <c r="A21" s="19">
        <v>131</v>
      </c>
      <c r="B21" s="20" t="s">
        <v>67</v>
      </c>
      <c r="C21" s="20" t="s">
        <v>64</v>
      </c>
      <c r="D21" s="30">
        <v>12.2</v>
      </c>
      <c r="E21" s="20">
        <v>13</v>
      </c>
      <c r="F21" s="30">
        <v>11.35</v>
      </c>
      <c r="G21" s="20">
        <v>10</v>
      </c>
      <c r="H21" s="30">
        <v>11.77</v>
      </c>
      <c r="I21" s="20">
        <f t="shared" si="0"/>
        <v>7</v>
      </c>
      <c r="J21" s="30">
        <v>10.199999999999999</v>
      </c>
      <c r="K21" s="20">
        <v>11</v>
      </c>
      <c r="L21" s="30">
        <v>10.83</v>
      </c>
      <c r="M21" s="20">
        <v>9</v>
      </c>
      <c r="N21" s="45">
        <f t="shared" si="1"/>
        <v>56.349999999999994</v>
      </c>
      <c r="O21" s="40">
        <v>14</v>
      </c>
      <c r="P21" s="42" t="str">
        <f t="shared" si="2"/>
        <v>Ab</v>
      </c>
      <c r="Q21" s="22"/>
    </row>
    <row r="22" spans="1:17" x14ac:dyDescent="0.35">
      <c r="A22" s="15">
        <v>122</v>
      </c>
      <c r="B22" s="16" t="s">
        <v>60</v>
      </c>
      <c r="C22" s="16" t="s">
        <v>61</v>
      </c>
      <c r="D22" s="29">
        <v>12.45</v>
      </c>
      <c r="E22" s="16">
        <v>10</v>
      </c>
      <c r="F22" s="29">
        <v>12.5</v>
      </c>
      <c r="G22" s="16">
        <v>7</v>
      </c>
      <c r="H22" s="29">
        <v>9.64</v>
      </c>
      <c r="I22" s="16">
        <f t="shared" si="0"/>
        <v>18</v>
      </c>
      <c r="J22" s="29">
        <v>8.4499999999999993</v>
      </c>
      <c r="K22" s="16">
        <v>15</v>
      </c>
      <c r="L22" s="29">
        <v>10.83</v>
      </c>
      <c r="M22" s="16">
        <v>9</v>
      </c>
      <c r="N22" s="44">
        <f t="shared" si="1"/>
        <v>53.870000000000005</v>
      </c>
      <c r="O22" s="37">
        <v>15</v>
      </c>
      <c r="P22" s="39" t="str">
        <f t="shared" si="2"/>
        <v>At</v>
      </c>
      <c r="Q22" s="22"/>
    </row>
    <row r="23" spans="1:17" x14ac:dyDescent="0.35">
      <c r="A23" s="15">
        <v>134</v>
      </c>
      <c r="B23" s="16" t="s">
        <v>71</v>
      </c>
      <c r="C23" s="16" t="s">
        <v>70</v>
      </c>
      <c r="D23" s="29">
        <v>12.5</v>
      </c>
      <c r="E23" s="16">
        <v>9</v>
      </c>
      <c r="F23" s="29">
        <v>11.25</v>
      </c>
      <c r="G23" s="16">
        <v>11</v>
      </c>
      <c r="H23" s="29">
        <v>7.24</v>
      </c>
      <c r="I23" s="16">
        <f t="shared" si="0"/>
        <v>19</v>
      </c>
      <c r="J23" s="29">
        <v>9.5</v>
      </c>
      <c r="K23" s="16">
        <v>13</v>
      </c>
      <c r="L23" s="29">
        <v>10.53</v>
      </c>
      <c r="M23" s="16">
        <v>11</v>
      </c>
      <c r="N23" s="44">
        <f t="shared" si="1"/>
        <v>51.02</v>
      </c>
      <c r="O23" s="37">
        <v>16</v>
      </c>
      <c r="P23" s="39" t="str">
        <f t="shared" si="2"/>
        <v>At</v>
      </c>
      <c r="Q23" s="22"/>
    </row>
    <row r="24" spans="1:17" x14ac:dyDescent="0.35">
      <c r="A24" s="15" t="s">
        <v>55</v>
      </c>
      <c r="B24" s="16" t="s">
        <v>73</v>
      </c>
      <c r="C24" s="16" t="s">
        <v>70</v>
      </c>
      <c r="D24" s="29">
        <v>11.7</v>
      </c>
      <c r="E24" s="16">
        <v>14</v>
      </c>
      <c r="F24" s="29">
        <v>11.65</v>
      </c>
      <c r="G24" s="16">
        <v>9</v>
      </c>
      <c r="H24" s="29">
        <v>10</v>
      </c>
      <c r="I24" s="16">
        <f t="shared" si="0"/>
        <v>17</v>
      </c>
      <c r="J24" s="29">
        <v>7.35</v>
      </c>
      <c r="K24" s="16">
        <v>16</v>
      </c>
      <c r="L24" s="29">
        <v>10.130000000000001</v>
      </c>
      <c r="M24" s="16">
        <v>15</v>
      </c>
      <c r="N24" s="44">
        <f t="shared" si="1"/>
        <v>50.830000000000005</v>
      </c>
      <c r="O24" s="37">
        <v>17</v>
      </c>
      <c r="P24" s="39" t="str">
        <f t="shared" si="2"/>
        <v>At</v>
      </c>
      <c r="Q24" s="22"/>
    </row>
    <row r="25" spans="1:17" x14ac:dyDescent="0.35">
      <c r="A25" s="15" t="s">
        <v>184</v>
      </c>
      <c r="B25" s="16" t="s">
        <v>52</v>
      </c>
      <c r="C25" s="16" t="s">
        <v>51</v>
      </c>
      <c r="D25" s="29">
        <v>12.4</v>
      </c>
      <c r="E25" s="16">
        <v>11</v>
      </c>
      <c r="F25" s="29">
        <v>0.4</v>
      </c>
      <c r="G25" s="16">
        <v>13</v>
      </c>
      <c r="H25" s="29">
        <v>11.57</v>
      </c>
      <c r="I25" s="16">
        <f t="shared" si="0"/>
        <v>8</v>
      </c>
      <c r="J25" s="29">
        <v>10.7</v>
      </c>
      <c r="K25" s="16">
        <v>9</v>
      </c>
      <c r="L25" s="29">
        <v>11.73</v>
      </c>
      <c r="M25" s="16">
        <f>RANK(L25,L$7:L$25)</f>
        <v>3</v>
      </c>
      <c r="N25" s="44">
        <f t="shared" si="1"/>
        <v>46.8</v>
      </c>
      <c r="O25" s="37">
        <v>18</v>
      </c>
      <c r="P25" s="39" t="str">
        <f t="shared" si="2"/>
        <v>To</v>
      </c>
      <c r="Q25" s="22"/>
    </row>
  </sheetData>
  <mergeCells count="2">
    <mergeCell ref="A1:O1"/>
    <mergeCell ref="A2:O2"/>
  </mergeCells>
  <conditionalFormatting sqref="D7:D25">
    <cfRule type="duplicateValues" dxfId="618" priority="29" stopIfTrue="1"/>
  </conditionalFormatting>
  <conditionalFormatting sqref="E7:E25 G7:G25 I7:I25 K7:K25 M7:M25">
    <cfRule type="cellIs" dxfId="617" priority="68" stopIfTrue="1" operator="equal">
      <formula>6</formula>
    </cfRule>
  </conditionalFormatting>
  <conditionalFormatting sqref="E7:E25">
    <cfRule type="cellIs" dxfId="616" priority="24" stopIfTrue="1" operator="equal">
      <formula>1</formula>
    </cfRule>
    <cfRule type="cellIs" dxfId="615" priority="25" stopIfTrue="1" operator="equal">
      <formula>2</formula>
    </cfRule>
    <cfRule type="cellIs" dxfId="614" priority="26" stopIfTrue="1" operator="equal">
      <formula>3</formula>
    </cfRule>
    <cfRule type="cellIs" dxfId="613" priority="27" stopIfTrue="1" operator="equal">
      <formula>4</formula>
    </cfRule>
    <cfRule type="cellIs" dxfId="612" priority="28" stopIfTrue="1" operator="equal">
      <formula>5</formula>
    </cfRule>
  </conditionalFormatting>
  <conditionalFormatting sqref="F7:F25">
    <cfRule type="duplicateValues" dxfId="611" priority="72" stopIfTrue="1"/>
  </conditionalFormatting>
  <conditionalFormatting sqref="G7:G25">
    <cfRule type="cellIs" dxfId="610" priority="19" stopIfTrue="1" operator="equal">
      <formula>1</formula>
    </cfRule>
    <cfRule type="cellIs" dxfId="609" priority="20" stopIfTrue="1" operator="equal">
      <formula>2</formula>
    </cfRule>
    <cfRule type="cellIs" dxfId="608" priority="21" stopIfTrue="1" operator="equal">
      <formula>3</formula>
    </cfRule>
    <cfRule type="cellIs" dxfId="607" priority="22" stopIfTrue="1" operator="equal">
      <formula>4</formula>
    </cfRule>
    <cfRule type="cellIs" dxfId="606" priority="23" stopIfTrue="1" operator="equal">
      <formula>5</formula>
    </cfRule>
  </conditionalFormatting>
  <conditionalFormatting sqref="H7:H25">
    <cfRule type="duplicateValues" dxfId="605" priority="73" stopIfTrue="1"/>
  </conditionalFormatting>
  <conditionalFormatting sqref="I7:I25">
    <cfRule type="cellIs" dxfId="604" priority="14" stopIfTrue="1" operator="equal">
      <formula>1</formula>
    </cfRule>
    <cfRule type="cellIs" dxfId="603" priority="15" stopIfTrue="1" operator="equal">
      <formula>2</formula>
    </cfRule>
    <cfRule type="cellIs" dxfId="602" priority="16" stopIfTrue="1" operator="equal">
      <formula>3</formula>
    </cfRule>
    <cfRule type="cellIs" dxfId="601" priority="17" stopIfTrue="1" operator="equal">
      <formula>4</formula>
    </cfRule>
    <cfRule type="cellIs" dxfId="600" priority="18" stopIfTrue="1" operator="equal">
      <formula>5</formula>
    </cfRule>
  </conditionalFormatting>
  <conditionalFormatting sqref="J7:J25">
    <cfRule type="duplicateValues" dxfId="599" priority="74" stopIfTrue="1"/>
  </conditionalFormatting>
  <conditionalFormatting sqref="K7:K25">
    <cfRule type="cellIs" dxfId="598" priority="9" stopIfTrue="1" operator="equal">
      <formula>1</formula>
    </cfRule>
    <cfRule type="cellIs" dxfId="597" priority="10" stopIfTrue="1" operator="equal">
      <formula>2</formula>
    </cfRule>
    <cfRule type="cellIs" dxfId="596" priority="11" stopIfTrue="1" operator="equal">
      <formula>3</formula>
    </cfRule>
    <cfRule type="cellIs" dxfId="595" priority="12" stopIfTrue="1" operator="equal">
      <formula>4</formula>
    </cfRule>
    <cfRule type="cellIs" dxfId="594" priority="13" stopIfTrue="1" operator="equal">
      <formula>5</formula>
    </cfRule>
  </conditionalFormatting>
  <conditionalFormatting sqref="L7:L25">
    <cfRule type="duplicateValues" dxfId="593" priority="75" stopIfTrue="1"/>
  </conditionalFormatting>
  <conditionalFormatting sqref="M7:M25">
    <cfRule type="cellIs" dxfId="592" priority="4" stopIfTrue="1" operator="equal">
      <formula>1</formula>
    </cfRule>
    <cfRule type="cellIs" dxfId="591" priority="5" stopIfTrue="1" operator="equal">
      <formula>2</formula>
    </cfRule>
    <cfRule type="cellIs" dxfId="590" priority="6" stopIfTrue="1" operator="equal">
      <formula>3</formula>
    </cfRule>
    <cfRule type="cellIs" dxfId="589" priority="7" stopIfTrue="1" operator="equal">
      <formula>4</formula>
    </cfRule>
    <cfRule type="cellIs" dxfId="588" priority="8" stopIfTrue="1" operator="equal">
      <formula>5</formula>
    </cfRule>
  </conditionalFormatting>
  <conditionalFormatting sqref="N7:N25">
    <cfRule type="duplicateValues" dxfId="587" priority="76" stopIfTrue="1"/>
  </conditionalFormatting>
  <conditionalFormatting sqref="O3:O6 M6">
    <cfRule type="cellIs" dxfId="586" priority="1" stopIfTrue="1" operator="equal">
      <formula>1</formula>
    </cfRule>
    <cfRule type="cellIs" dxfId="585" priority="2" stopIfTrue="1" operator="equal">
      <formula>2</formula>
    </cfRule>
    <cfRule type="cellIs" dxfId="584" priority="3" stopIfTrue="1" operator="equal">
      <formula>3</formula>
    </cfRule>
  </conditionalFormatting>
  <conditionalFormatting sqref="O7:O25">
    <cfRule type="cellIs" dxfId="583" priority="36" stopIfTrue="1" operator="equal">
      <formula>6</formula>
    </cfRule>
    <cfRule type="cellIs" dxfId="582" priority="37" stopIfTrue="1" operator="equal">
      <formula>5</formula>
    </cfRule>
    <cfRule type="cellIs" dxfId="581" priority="38" stopIfTrue="1" operator="equal">
      <formula>4</formula>
    </cfRule>
  </conditionalFormatting>
  <conditionalFormatting sqref="O7:O65536">
    <cfRule type="cellIs" dxfId="580" priority="69" stopIfTrue="1" operator="equal">
      <formula>1</formula>
    </cfRule>
    <cfRule type="cellIs" dxfId="579" priority="70" stopIfTrue="1" operator="equal">
      <formula>2</formula>
    </cfRule>
    <cfRule type="cellIs" dxfId="578" priority="71" stopIfTrue="1" operator="equal">
      <formula>3</formula>
    </cfRule>
  </conditionalFormatting>
  <printOptions horizontalCentered="1"/>
  <pageMargins left="0.19685039370078741" right="0.19685039370078741" top="0.39370078740157483" bottom="0.11811023622047245" header="0.11811023622047245" footer="0.11811023622047245"/>
  <pageSetup paperSize="9" orientation="landscape" r:id="rId1"/>
  <headerFooter alignWithMargins="0">
    <oddHeader xml:space="preserve">&amp;C&amp;"Albertus Extra Bold,Bold"&amp;16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2059-3B14-427F-BAC0-21255F1E4A32}">
  <sheetPr>
    <pageSetUpPr fitToPage="1"/>
  </sheetPr>
  <dimension ref="A1:P37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8.3984375" defaultRowHeight="14.5" x14ac:dyDescent="0.35"/>
  <cols>
    <col min="1" max="1" width="5.3984375" style="22" bestFit="1" customWidth="1"/>
    <col min="2" max="2" width="20.8984375" style="22" customWidth="1"/>
    <col min="3" max="3" width="26.09765625" style="12" bestFit="1" customWidth="1"/>
    <col min="4" max="4" width="8.19921875" style="12" bestFit="1" customWidth="1"/>
    <col min="5" max="5" width="6.19921875" style="12" bestFit="1" customWidth="1"/>
    <col min="6" max="6" width="8.5" style="12" bestFit="1" customWidth="1"/>
    <col min="7" max="7" width="6.8984375" style="12" bestFit="1" customWidth="1"/>
    <col min="8" max="8" width="7.3984375" style="12" bestFit="1" customWidth="1"/>
    <col min="9" max="9" width="6.8984375" style="12" bestFit="1" customWidth="1"/>
    <col min="10" max="10" width="7.8984375" style="12" bestFit="1" customWidth="1"/>
    <col min="11" max="11" width="6.8984375" style="12" bestFit="1" customWidth="1"/>
    <col min="12" max="12" width="7.09765625" style="12" bestFit="1" customWidth="1"/>
    <col min="13" max="13" width="6.19921875" style="12" bestFit="1" customWidth="1"/>
    <col min="14" max="14" width="8.19921875" style="14" bestFit="1" customWidth="1"/>
    <col min="15" max="15" width="6.09765625" style="14" customWidth="1"/>
    <col min="16" max="16" width="3.5" style="14" bestFit="1" customWidth="1"/>
    <col min="17" max="17" width="5.3984375" style="12" customWidth="1"/>
    <col min="18" max="16384" width="8.3984375" style="12"/>
  </cols>
  <sheetData>
    <row r="1" spans="1:16" s="33" customFormat="1" ht="15.5" x14ac:dyDescent="0.35">
      <c r="A1" s="34"/>
      <c r="B1" s="46" t="str">
        <f>'DEVELOPMENT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s="33" customFormat="1" ht="15.5" x14ac:dyDescent="0.35">
      <c r="A2" s="34"/>
      <c r="B2" s="46" t="str">
        <f>'DEVELOPMENT 1 10-11'!A2</f>
        <v>14th and 15th March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6" x14ac:dyDescent="0.35">
      <c r="B4" s="14" t="s">
        <v>196</v>
      </c>
      <c r="D4" s="27"/>
      <c r="F4" s="27"/>
      <c r="H4" s="27"/>
      <c r="J4" s="27"/>
      <c r="L4" s="27"/>
      <c r="P4" s="36"/>
    </row>
    <row r="5" spans="1:16" x14ac:dyDescent="0.35">
      <c r="C5" s="28"/>
      <c r="D5" s="27"/>
      <c r="F5" s="27"/>
      <c r="H5" s="27"/>
      <c r="J5" s="27"/>
      <c r="L5" s="27"/>
    </row>
    <row r="6" spans="1:16" s="14" customFormat="1" x14ac:dyDescent="0.35">
      <c r="A6" s="37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6" x14ac:dyDescent="0.35">
      <c r="A7" s="15">
        <v>147</v>
      </c>
      <c r="B7" s="16" t="s">
        <v>203</v>
      </c>
      <c r="C7" s="16" t="s">
        <v>96</v>
      </c>
      <c r="D7" s="17">
        <v>12.75</v>
      </c>
      <c r="E7" s="16">
        <v>5</v>
      </c>
      <c r="F7" s="17">
        <v>11.5</v>
      </c>
      <c r="G7" s="16">
        <f>RANK(F7,F$7:F$37)</f>
        <v>5</v>
      </c>
      <c r="H7" s="17">
        <v>12.367000000000001</v>
      </c>
      <c r="I7" s="16">
        <f>RANK(H7,H$7:H$37)</f>
        <v>1</v>
      </c>
      <c r="J7" s="17">
        <v>12.2</v>
      </c>
      <c r="K7" s="16">
        <f>RANK(J7,J$7:J$37)</f>
        <v>1</v>
      </c>
      <c r="L7" s="17">
        <v>11.57</v>
      </c>
      <c r="M7" s="16">
        <f>RANK(L7,L$7:L$37)</f>
        <v>4</v>
      </c>
      <c r="N7" s="25">
        <f t="shared" ref="N7:N37" si="0">D7+F7+H7+J7+L7</f>
        <v>60.387000000000008</v>
      </c>
      <c r="O7" s="37">
        <f t="shared" ref="O7:O37" si="1">RANK(N7,N$7:N$37)</f>
        <v>1</v>
      </c>
      <c r="P7" s="39" t="str">
        <f t="shared" ref="P7:P37" si="2">IF(N7&lt;47.5,"To",(IF(N7&lt;55,"At",(IF(N7&lt;60,"Ab","Be")))))</f>
        <v>Be</v>
      </c>
    </row>
    <row r="8" spans="1:16" x14ac:dyDescent="0.35">
      <c r="A8" s="15" t="s">
        <v>233</v>
      </c>
      <c r="B8" s="16" t="s">
        <v>232</v>
      </c>
      <c r="C8" s="16" t="s">
        <v>90</v>
      </c>
      <c r="D8" s="17">
        <v>12.65</v>
      </c>
      <c r="E8" s="16">
        <v>7</v>
      </c>
      <c r="F8" s="17">
        <v>10.85</v>
      </c>
      <c r="G8" s="16">
        <v>12</v>
      </c>
      <c r="H8" s="17">
        <v>11.6</v>
      </c>
      <c r="I8" s="16">
        <v>5</v>
      </c>
      <c r="J8" s="17">
        <v>9.9</v>
      </c>
      <c r="K8" s="16">
        <v>14</v>
      </c>
      <c r="L8" s="17">
        <v>12.97</v>
      </c>
      <c r="M8" s="16">
        <f>RANK(L8,L$7:L$37)</f>
        <v>1</v>
      </c>
      <c r="N8" s="25">
        <f t="shared" si="0"/>
        <v>57.97</v>
      </c>
      <c r="O8" s="37">
        <f t="shared" si="1"/>
        <v>2</v>
      </c>
      <c r="P8" s="39" t="str">
        <f t="shared" si="2"/>
        <v>Ab</v>
      </c>
    </row>
    <row r="9" spans="1:16" x14ac:dyDescent="0.35">
      <c r="A9" s="15" t="s">
        <v>237</v>
      </c>
      <c r="B9" s="16" t="s">
        <v>236</v>
      </c>
      <c r="C9" s="16" t="s">
        <v>152</v>
      </c>
      <c r="D9" s="17">
        <v>12.45</v>
      </c>
      <c r="E9" s="16">
        <v>9</v>
      </c>
      <c r="F9" s="17">
        <v>10.35</v>
      </c>
      <c r="G9" s="16">
        <v>19</v>
      </c>
      <c r="H9" s="17">
        <v>11.734</v>
      </c>
      <c r="I9" s="16">
        <f>RANK(H9,H$7:H$37)</f>
        <v>3</v>
      </c>
      <c r="J9" s="17">
        <v>11.37</v>
      </c>
      <c r="K9" s="16">
        <v>3</v>
      </c>
      <c r="L9" s="17">
        <v>11.84</v>
      </c>
      <c r="M9" s="16">
        <f>RANK(L9,L$7:L$37)</f>
        <v>3</v>
      </c>
      <c r="N9" s="25">
        <f t="shared" si="0"/>
        <v>57.744</v>
      </c>
      <c r="O9" s="37">
        <f t="shared" si="1"/>
        <v>3</v>
      </c>
      <c r="P9" s="39" t="str">
        <f t="shared" si="2"/>
        <v>Ab</v>
      </c>
    </row>
    <row r="10" spans="1:16" x14ac:dyDescent="0.35">
      <c r="A10" s="15" t="s">
        <v>205</v>
      </c>
      <c r="B10" s="16" t="s">
        <v>204</v>
      </c>
      <c r="C10" s="16" t="s">
        <v>96</v>
      </c>
      <c r="D10" s="17">
        <v>13.05</v>
      </c>
      <c r="E10" s="16">
        <f>RANK(D10,D$7:D$37)</f>
        <v>1</v>
      </c>
      <c r="F10" s="17">
        <v>11.95</v>
      </c>
      <c r="G10" s="16">
        <f>RANK(F10,F$7:F$37)</f>
        <v>2</v>
      </c>
      <c r="H10" s="17">
        <v>11.567</v>
      </c>
      <c r="I10" s="16">
        <v>6</v>
      </c>
      <c r="J10" s="17">
        <v>9.17</v>
      </c>
      <c r="K10" s="16">
        <v>20</v>
      </c>
      <c r="L10" s="17">
        <v>11.97</v>
      </c>
      <c r="M10" s="16">
        <f>RANK(L10,L$7:L$37)</f>
        <v>2</v>
      </c>
      <c r="N10" s="25">
        <f t="shared" si="0"/>
        <v>57.707000000000001</v>
      </c>
      <c r="O10" s="37">
        <f t="shared" si="1"/>
        <v>4</v>
      </c>
      <c r="P10" s="39" t="str">
        <f t="shared" si="2"/>
        <v>Ab</v>
      </c>
    </row>
    <row r="11" spans="1:16" x14ac:dyDescent="0.35">
      <c r="A11" s="15">
        <v>160</v>
      </c>
      <c r="B11" s="16" t="s">
        <v>219</v>
      </c>
      <c r="C11" s="16" t="s">
        <v>121</v>
      </c>
      <c r="D11" s="17">
        <v>12.85</v>
      </c>
      <c r="E11" s="16">
        <v>4</v>
      </c>
      <c r="F11" s="17">
        <v>12.2</v>
      </c>
      <c r="G11" s="16">
        <f>RANK(F11,F$7:F$37)</f>
        <v>1</v>
      </c>
      <c r="H11" s="17">
        <v>10.367000000000001</v>
      </c>
      <c r="I11" s="16">
        <v>17</v>
      </c>
      <c r="J11" s="17">
        <v>11.77</v>
      </c>
      <c r="K11" s="16">
        <f>RANK(J11,J$7:J$37)</f>
        <v>2</v>
      </c>
      <c r="L11" s="17">
        <v>10.37</v>
      </c>
      <c r="M11" s="16">
        <v>15</v>
      </c>
      <c r="N11" s="25">
        <f t="shared" si="0"/>
        <v>57.556999999999995</v>
      </c>
      <c r="O11" s="37">
        <f t="shared" si="1"/>
        <v>5</v>
      </c>
      <c r="P11" s="39" t="str">
        <f t="shared" si="2"/>
        <v>Ab</v>
      </c>
    </row>
    <row r="12" spans="1:16" x14ac:dyDescent="0.35">
      <c r="A12" s="15" t="s">
        <v>72</v>
      </c>
      <c r="B12" s="16" t="s">
        <v>200</v>
      </c>
      <c r="C12" s="16" t="s">
        <v>136</v>
      </c>
      <c r="D12" s="17">
        <v>12.15</v>
      </c>
      <c r="E12" s="16">
        <v>14</v>
      </c>
      <c r="F12" s="17">
        <v>10.85</v>
      </c>
      <c r="G12" s="16">
        <v>12</v>
      </c>
      <c r="H12" s="17">
        <v>11.667</v>
      </c>
      <c r="I12" s="16">
        <f>RANK(H12,H$7:H$37)</f>
        <v>4</v>
      </c>
      <c r="J12" s="17">
        <v>11.27</v>
      </c>
      <c r="K12" s="16">
        <v>5</v>
      </c>
      <c r="L12" s="17">
        <v>10.84</v>
      </c>
      <c r="M12" s="16">
        <v>10</v>
      </c>
      <c r="N12" s="25">
        <f t="shared" si="0"/>
        <v>56.777000000000001</v>
      </c>
      <c r="O12" s="37">
        <f t="shared" si="1"/>
        <v>6</v>
      </c>
      <c r="P12" s="39" t="str">
        <f t="shared" si="2"/>
        <v>Ab</v>
      </c>
    </row>
    <row r="13" spans="1:16" x14ac:dyDescent="0.35">
      <c r="A13" s="15" t="s">
        <v>199</v>
      </c>
      <c r="B13" s="16" t="s">
        <v>198</v>
      </c>
      <c r="C13" s="16" t="s">
        <v>136</v>
      </c>
      <c r="D13" s="17">
        <v>12.35</v>
      </c>
      <c r="E13" s="16">
        <v>11</v>
      </c>
      <c r="F13" s="17">
        <v>10.65</v>
      </c>
      <c r="G13" s="16">
        <v>16</v>
      </c>
      <c r="H13" s="17">
        <v>11.834</v>
      </c>
      <c r="I13" s="16">
        <f>RANK(H13,H$7:H$37)</f>
        <v>2</v>
      </c>
      <c r="J13" s="17">
        <v>11.14</v>
      </c>
      <c r="K13" s="16">
        <v>7</v>
      </c>
      <c r="L13" s="17">
        <v>10.77</v>
      </c>
      <c r="M13" s="16">
        <v>11</v>
      </c>
      <c r="N13" s="25">
        <f t="shared" si="0"/>
        <v>56.744</v>
      </c>
      <c r="O13" s="37">
        <f t="shared" si="1"/>
        <v>7</v>
      </c>
      <c r="P13" s="39" t="str">
        <f t="shared" si="2"/>
        <v>Ab</v>
      </c>
    </row>
    <row r="14" spans="1:16" x14ac:dyDescent="0.35">
      <c r="A14" s="15">
        <v>154</v>
      </c>
      <c r="B14" s="16" t="s">
        <v>206</v>
      </c>
      <c r="C14" s="16" t="s">
        <v>37</v>
      </c>
      <c r="D14" s="17">
        <v>12.2</v>
      </c>
      <c r="E14" s="16">
        <v>13</v>
      </c>
      <c r="F14" s="17">
        <v>11.5</v>
      </c>
      <c r="G14" s="16">
        <f>RANK(F14,F$7:F$37)</f>
        <v>5</v>
      </c>
      <c r="H14" s="17">
        <v>10.467000000000001</v>
      </c>
      <c r="I14" s="16">
        <v>16</v>
      </c>
      <c r="J14" s="17">
        <v>11.04</v>
      </c>
      <c r="K14" s="16">
        <v>8</v>
      </c>
      <c r="L14" s="17">
        <v>11.34</v>
      </c>
      <c r="M14" s="16">
        <f>RANK(L14,L$7:L$37)</f>
        <v>5</v>
      </c>
      <c r="N14" s="25">
        <f t="shared" si="0"/>
        <v>56.546999999999997</v>
      </c>
      <c r="O14" s="37">
        <f t="shared" si="1"/>
        <v>8</v>
      </c>
      <c r="P14" s="39" t="str">
        <f t="shared" si="2"/>
        <v>Ab</v>
      </c>
    </row>
    <row r="15" spans="1:16" x14ac:dyDescent="0.35">
      <c r="A15" s="15" t="s">
        <v>74</v>
      </c>
      <c r="B15" s="16" t="s">
        <v>201</v>
      </c>
      <c r="C15" s="16" t="s">
        <v>177</v>
      </c>
      <c r="D15" s="17">
        <v>12.2</v>
      </c>
      <c r="E15" s="16">
        <v>13</v>
      </c>
      <c r="F15" s="17">
        <v>11.8</v>
      </c>
      <c r="G15" s="16">
        <f>RANK(F15,F$7:F$37)</f>
        <v>3</v>
      </c>
      <c r="H15" s="17">
        <v>10.5</v>
      </c>
      <c r="I15" s="16">
        <v>15</v>
      </c>
      <c r="J15" s="17">
        <v>11.77</v>
      </c>
      <c r="K15" s="16">
        <f>RANK(J15,J$7:J$37)</f>
        <v>2</v>
      </c>
      <c r="L15" s="17">
        <v>9.57</v>
      </c>
      <c r="M15" s="16">
        <v>22</v>
      </c>
      <c r="N15" s="25">
        <f t="shared" si="0"/>
        <v>55.839999999999996</v>
      </c>
      <c r="O15" s="37">
        <f t="shared" si="1"/>
        <v>9</v>
      </c>
      <c r="P15" s="39" t="str">
        <f t="shared" si="2"/>
        <v>Ab</v>
      </c>
    </row>
    <row r="16" spans="1:16" x14ac:dyDescent="0.35">
      <c r="A16" s="15" t="s">
        <v>231</v>
      </c>
      <c r="B16" s="16" t="s">
        <v>230</v>
      </c>
      <c r="C16" s="16" t="s">
        <v>56</v>
      </c>
      <c r="D16" s="17">
        <v>12.6</v>
      </c>
      <c r="E16" s="16">
        <v>8</v>
      </c>
      <c r="F16" s="17">
        <v>11.45</v>
      </c>
      <c r="G16" s="16">
        <v>6</v>
      </c>
      <c r="H16" s="17">
        <v>10.467000000000001</v>
      </c>
      <c r="I16" s="16">
        <v>16</v>
      </c>
      <c r="J16" s="17">
        <v>9.57</v>
      </c>
      <c r="K16" s="16">
        <v>16</v>
      </c>
      <c r="L16" s="17">
        <v>11.3</v>
      </c>
      <c r="M16" s="16">
        <v>6</v>
      </c>
      <c r="N16" s="25">
        <f t="shared" si="0"/>
        <v>55.387</v>
      </c>
      <c r="O16" s="37">
        <f t="shared" si="1"/>
        <v>10</v>
      </c>
      <c r="P16" s="39" t="str">
        <f t="shared" si="2"/>
        <v>Ab</v>
      </c>
    </row>
    <row r="17" spans="1:16" x14ac:dyDescent="0.35">
      <c r="A17" s="15" t="s">
        <v>242</v>
      </c>
      <c r="B17" s="16" t="s">
        <v>202</v>
      </c>
      <c r="C17" s="16" t="s">
        <v>61</v>
      </c>
      <c r="D17" s="17">
        <v>13.05</v>
      </c>
      <c r="E17" s="16">
        <f>RANK(D17,D$7:D$37)</f>
        <v>1</v>
      </c>
      <c r="F17" s="17">
        <v>10.9</v>
      </c>
      <c r="G17" s="16">
        <v>11</v>
      </c>
      <c r="H17" s="17">
        <v>10.034000000000001</v>
      </c>
      <c r="I17" s="16">
        <v>20</v>
      </c>
      <c r="J17" s="17">
        <v>10.3</v>
      </c>
      <c r="K17" s="16">
        <v>13</v>
      </c>
      <c r="L17" s="17">
        <v>10.7</v>
      </c>
      <c r="M17" s="16">
        <v>12</v>
      </c>
      <c r="N17" s="25">
        <f t="shared" si="0"/>
        <v>54.984000000000009</v>
      </c>
      <c r="O17" s="37">
        <f t="shared" si="1"/>
        <v>11</v>
      </c>
      <c r="P17" s="39" t="str">
        <f t="shared" si="2"/>
        <v>At</v>
      </c>
    </row>
    <row r="18" spans="1:16" x14ac:dyDescent="0.35">
      <c r="A18" s="15" t="s">
        <v>214</v>
      </c>
      <c r="B18" s="16" t="s">
        <v>213</v>
      </c>
      <c r="C18" s="16" t="s">
        <v>51</v>
      </c>
      <c r="D18" s="17">
        <v>12.95</v>
      </c>
      <c r="E18" s="16">
        <v>2</v>
      </c>
      <c r="F18" s="17">
        <v>10.8</v>
      </c>
      <c r="G18" s="16">
        <v>13</v>
      </c>
      <c r="H18" s="17">
        <v>10.266999999999999</v>
      </c>
      <c r="I18" s="16">
        <v>18</v>
      </c>
      <c r="J18" s="17">
        <v>10.64</v>
      </c>
      <c r="K18" s="16">
        <v>11</v>
      </c>
      <c r="L18" s="17">
        <v>10.14</v>
      </c>
      <c r="M18" s="16">
        <v>17</v>
      </c>
      <c r="N18" s="25">
        <f t="shared" si="0"/>
        <v>54.796999999999997</v>
      </c>
      <c r="O18" s="37">
        <f t="shared" si="1"/>
        <v>12</v>
      </c>
      <c r="P18" s="39" t="str">
        <f t="shared" si="2"/>
        <v>At</v>
      </c>
    </row>
    <row r="19" spans="1:16" x14ac:dyDescent="0.35">
      <c r="A19" s="15" t="s">
        <v>244</v>
      </c>
      <c r="B19" s="16" t="s">
        <v>592</v>
      </c>
      <c r="C19" s="16" t="s">
        <v>186</v>
      </c>
      <c r="D19" s="17">
        <v>12.2</v>
      </c>
      <c r="E19" s="16">
        <v>13</v>
      </c>
      <c r="F19" s="17">
        <v>11.3</v>
      </c>
      <c r="G19" s="16">
        <v>8</v>
      </c>
      <c r="H19" s="17">
        <v>11.667</v>
      </c>
      <c r="I19" s="16">
        <f>RANK(H19,H$7:H$37)</f>
        <v>4</v>
      </c>
      <c r="J19" s="17">
        <v>10.87</v>
      </c>
      <c r="K19" s="16">
        <v>9</v>
      </c>
      <c r="L19" s="17">
        <v>8.6</v>
      </c>
      <c r="M19" s="16">
        <v>25</v>
      </c>
      <c r="N19" s="25">
        <f t="shared" si="0"/>
        <v>54.637</v>
      </c>
      <c r="O19" s="37">
        <f t="shared" si="1"/>
        <v>13</v>
      </c>
      <c r="P19" s="39" t="str">
        <f t="shared" si="2"/>
        <v>At</v>
      </c>
    </row>
    <row r="20" spans="1:16" x14ac:dyDescent="0.35">
      <c r="A20" s="15" t="s">
        <v>221</v>
      </c>
      <c r="B20" s="16" t="s">
        <v>220</v>
      </c>
      <c r="C20" s="16" t="s">
        <v>105</v>
      </c>
      <c r="D20" s="17">
        <v>11.9</v>
      </c>
      <c r="E20" s="16">
        <v>18</v>
      </c>
      <c r="F20" s="17">
        <v>10.55</v>
      </c>
      <c r="G20" s="16">
        <v>17</v>
      </c>
      <c r="H20" s="17">
        <v>10.933999999999999</v>
      </c>
      <c r="I20" s="16">
        <v>10</v>
      </c>
      <c r="J20" s="17">
        <v>10.7</v>
      </c>
      <c r="K20" s="16">
        <v>10</v>
      </c>
      <c r="L20" s="17">
        <v>10.44</v>
      </c>
      <c r="M20" s="16">
        <v>13</v>
      </c>
      <c r="N20" s="25">
        <f t="shared" si="0"/>
        <v>54.524000000000001</v>
      </c>
      <c r="O20" s="37">
        <f t="shared" si="1"/>
        <v>14</v>
      </c>
      <c r="P20" s="39" t="str">
        <f t="shared" si="2"/>
        <v>At</v>
      </c>
    </row>
    <row r="21" spans="1:16" x14ac:dyDescent="0.35">
      <c r="A21" s="15" t="s">
        <v>211</v>
      </c>
      <c r="B21" s="16" t="s">
        <v>212</v>
      </c>
      <c r="C21" s="16" t="s">
        <v>42</v>
      </c>
      <c r="D21" s="17">
        <v>12.7</v>
      </c>
      <c r="E21" s="16">
        <v>6</v>
      </c>
      <c r="F21" s="17">
        <v>10.75</v>
      </c>
      <c r="G21" s="16">
        <v>14</v>
      </c>
      <c r="H21" s="17">
        <v>9.3339999999999996</v>
      </c>
      <c r="I21" s="16">
        <v>22</v>
      </c>
      <c r="J21" s="17">
        <v>11.24</v>
      </c>
      <c r="K21" s="16">
        <v>6</v>
      </c>
      <c r="L21" s="17">
        <v>10.199999999999999</v>
      </c>
      <c r="M21" s="16">
        <v>16</v>
      </c>
      <c r="N21" s="25">
        <f t="shared" si="0"/>
        <v>54.224000000000004</v>
      </c>
      <c r="O21" s="37">
        <f t="shared" si="1"/>
        <v>15</v>
      </c>
      <c r="P21" s="39" t="str">
        <f t="shared" si="2"/>
        <v>At</v>
      </c>
    </row>
    <row r="22" spans="1:16" x14ac:dyDescent="0.35">
      <c r="A22" s="15" t="s">
        <v>229</v>
      </c>
      <c r="B22" s="16" t="s">
        <v>228</v>
      </c>
      <c r="C22" s="16" t="s">
        <v>56</v>
      </c>
      <c r="D22" s="17">
        <v>12.9</v>
      </c>
      <c r="E22" s="16">
        <v>3</v>
      </c>
      <c r="F22" s="17">
        <v>10.85</v>
      </c>
      <c r="G22" s="16">
        <v>12</v>
      </c>
      <c r="H22" s="17">
        <v>10.567</v>
      </c>
      <c r="I22" s="16">
        <v>14</v>
      </c>
      <c r="J22" s="17">
        <v>9.5</v>
      </c>
      <c r="K22" s="16">
        <v>17</v>
      </c>
      <c r="L22" s="17">
        <v>10.4</v>
      </c>
      <c r="M22" s="16">
        <v>14</v>
      </c>
      <c r="N22" s="25">
        <f t="shared" si="0"/>
        <v>54.216999999999999</v>
      </c>
      <c r="O22" s="37">
        <f t="shared" si="1"/>
        <v>16</v>
      </c>
      <c r="P22" s="39" t="str">
        <f t="shared" si="2"/>
        <v>At</v>
      </c>
    </row>
    <row r="23" spans="1:16" x14ac:dyDescent="0.35">
      <c r="A23" s="15" t="s">
        <v>513</v>
      </c>
      <c r="B23" s="16" t="s">
        <v>234</v>
      </c>
      <c r="C23" s="16" t="s">
        <v>90</v>
      </c>
      <c r="D23" s="17">
        <v>12.6</v>
      </c>
      <c r="E23" s="16">
        <v>8</v>
      </c>
      <c r="F23" s="17">
        <v>11.35</v>
      </c>
      <c r="G23" s="16">
        <v>7</v>
      </c>
      <c r="H23" s="17">
        <v>10.734</v>
      </c>
      <c r="I23" s="16">
        <v>12</v>
      </c>
      <c r="J23" s="17">
        <v>8.3699999999999992</v>
      </c>
      <c r="K23" s="16">
        <v>23</v>
      </c>
      <c r="L23" s="17">
        <v>11.1</v>
      </c>
      <c r="M23" s="16">
        <v>9</v>
      </c>
      <c r="N23" s="25">
        <f t="shared" si="0"/>
        <v>54.153999999999996</v>
      </c>
      <c r="O23" s="37">
        <f t="shared" si="1"/>
        <v>17</v>
      </c>
      <c r="P23" s="39" t="str">
        <f t="shared" si="2"/>
        <v>At</v>
      </c>
    </row>
    <row r="24" spans="1:16" x14ac:dyDescent="0.35">
      <c r="A24" s="15" t="s">
        <v>225</v>
      </c>
      <c r="B24" s="16" t="s">
        <v>224</v>
      </c>
      <c r="C24" s="16" t="s">
        <v>105</v>
      </c>
      <c r="D24" s="17">
        <v>12.6</v>
      </c>
      <c r="E24" s="16">
        <v>8</v>
      </c>
      <c r="F24" s="17">
        <v>10</v>
      </c>
      <c r="G24" s="16">
        <v>22</v>
      </c>
      <c r="H24" s="17">
        <v>10.067</v>
      </c>
      <c r="I24" s="16">
        <v>19</v>
      </c>
      <c r="J24" s="17">
        <v>11.4</v>
      </c>
      <c r="K24" s="16">
        <f>RANK(J24,J$7:J$37)</f>
        <v>4</v>
      </c>
      <c r="L24" s="17">
        <v>9.8000000000000007</v>
      </c>
      <c r="M24" s="16">
        <v>21</v>
      </c>
      <c r="N24" s="25">
        <f t="shared" si="0"/>
        <v>53.867000000000004</v>
      </c>
      <c r="O24" s="37">
        <f t="shared" si="1"/>
        <v>18</v>
      </c>
      <c r="P24" s="39" t="str">
        <f t="shared" si="2"/>
        <v>At</v>
      </c>
    </row>
    <row r="25" spans="1:16" x14ac:dyDescent="0.35">
      <c r="A25" s="15" t="s">
        <v>19</v>
      </c>
      <c r="B25" s="16" t="s">
        <v>207</v>
      </c>
      <c r="C25" s="16" t="s">
        <v>42</v>
      </c>
      <c r="D25" s="17">
        <v>12.9</v>
      </c>
      <c r="E25" s="16">
        <v>3</v>
      </c>
      <c r="F25" s="17">
        <v>10.7</v>
      </c>
      <c r="G25" s="16">
        <v>15</v>
      </c>
      <c r="H25" s="17">
        <v>10.266999999999999</v>
      </c>
      <c r="I25" s="16">
        <v>18</v>
      </c>
      <c r="J25" s="17">
        <v>8.64</v>
      </c>
      <c r="K25" s="16">
        <v>21</v>
      </c>
      <c r="L25" s="17">
        <v>11.14</v>
      </c>
      <c r="M25" s="16">
        <v>8</v>
      </c>
      <c r="N25" s="25">
        <f t="shared" si="0"/>
        <v>53.647000000000006</v>
      </c>
      <c r="O25" s="37">
        <f t="shared" si="1"/>
        <v>19</v>
      </c>
      <c r="P25" s="39" t="str">
        <f t="shared" si="2"/>
        <v>At</v>
      </c>
    </row>
    <row r="26" spans="1:16" x14ac:dyDescent="0.35">
      <c r="A26" s="15" t="s">
        <v>25</v>
      </c>
      <c r="B26" s="16" t="s">
        <v>210</v>
      </c>
      <c r="C26" s="16" t="s">
        <v>42</v>
      </c>
      <c r="D26" s="17">
        <v>12.85</v>
      </c>
      <c r="E26" s="16">
        <v>4</v>
      </c>
      <c r="F26" s="17">
        <v>10.4</v>
      </c>
      <c r="G26" s="16">
        <v>18</v>
      </c>
      <c r="H26" s="17">
        <v>9.6669999999999998</v>
      </c>
      <c r="I26" s="16">
        <v>21</v>
      </c>
      <c r="J26" s="17">
        <v>10.5</v>
      </c>
      <c r="K26" s="16">
        <v>12</v>
      </c>
      <c r="L26" s="17">
        <v>9.8000000000000007</v>
      </c>
      <c r="M26" s="16">
        <v>21</v>
      </c>
      <c r="N26" s="25">
        <f t="shared" si="0"/>
        <v>53.216999999999999</v>
      </c>
      <c r="O26" s="37">
        <f t="shared" si="1"/>
        <v>20</v>
      </c>
      <c r="P26" s="39" t="str">
        <f t="shared" si="2"/>
        <v>At</v>
      </c>
    </row>
    <row r="27" spans="1:16" x14ac:dyDescent="0.35">
      <c r="A27" s="15" t="s">
        <v>217</v>
      </c>
      <c r="B27" s="16" t="s">
        <v>216</v>
      </c>
      <c r="C27" s="16" t="s">
        <v>121</v>
      </c>
      <c r="D27" s="17">
        <v>12.05</v>
      </c>
      <c r="E27" s="16">
        <v>16</v>
      </c>
      <c r="F27" s="17">
        <v>8.6999999999999993</v>
      </c>
      <c r="G27" s="16">
        <v>25</v>
      </c>
      <c r="H27" s="17">
        <v>10.834</v>
      </c>
      <c r="I27" s="16">
        <v>11</v>
      </c>
      <c r="J27" s="17">
        <v>11.17</v>
      </c>
      <c r="K27" s="16">
        <v>6</v>
      </c>
      <c r="L27" s="17">
        <v>10.37</v>
      </c>
      <c r="M27" s="16">
        <v>15</v>
      </c>
      <c r="N27" s="25">
        <f t="shared" si="0"/>
        <v>53.123999999999995</v>
      </c>
      <c r="O27" s="37">
        <f t="shared" si="1"/>
        <v>21</v>
      </c>
      <c r="P27" s="39" t="str">
        <f t="shared" si="2"/>
        <v>At</v>
      </c>
    </row>
    <row r="28" spans="1:16" x14ac:dyDescent="0.35">
      <c r="A28" s="15" t="s">
        <v>208</v>
      </c>
      <c r="B28" s="16" t="s">
        <v>209</v>
      </c>
      <c r="C28" s="16" t="s">
        <v>42</v>
      </c>
      <c r="D28" s="17">
        <v>12.4</v>
      </c>
      <c r="E28" s="16">
        <v>10</v>
      </c>
      <c r="F28" s="17">
        <v>10.199999999999999</v>
      </c>
      <c r="G28" s="16">
        <v>20</v>
      </c>
      <c r="H28" s="17">
        <v>11.034000000000001</v>
      </c>
      <c r="I28" s="16">
        <v>8</v>
      </c>
      <c r="J28" s="17">
        <v>10.3</v>
      </c>
      <c r="K28" s="16">
        <v>13</v>
      </c>
      <c r="L28" s="17">
        <v>8.9</v>
      </c>
      <c r="M28" s="16">
        <v>24</v>
      </c>
      <c r="N28" s="25">
        <f t="shared" si="0"/>
        <v>52.833999999999996</v>
      </c>
      <c r="O28" s="37">
        <f t="shared" si="1"/>
        <v>22</v>
      </c>
      <c r="P28" s="39" t="str">
        <f t="shared" si="2"/>
        <v>At</v>
      </c>
    </row>
    <row r="29" spans="1:16" x14ac:dyDescent="0.35">
      <c r="A29" s="15" t="s">
        <v>511</v>
      </c>
      <c r="B29" s="16" t="s">
        <v>215</v>
      </c>
      <c r="C29" s="16" t="s">
        <v>114</v>
      </c>
      <c r="D29" s="17">
        <v>11.7</v>
      </c>
      <c r="E29" s="16">
        <v>19</v>
      </c>
      <c r="F29" s="17">
        <v>10.95</v>
      </c>
      <c r="G29" s="16">
        <v>10</v>
      </c>
      <c r="H29" s="17">
        <v>10.667</v>
      </c>
      <c r="I29" s="16">
        <v>13</v>
      </c>
      <c r="J29" s="17">
        <v>10.64</v>
      </c>
      <c r="K29" s="16">
        <v>11</v>
      </c>
      <c r="L29" s="17">
        <v>8.14</v>
      </c>
      <c r="M29" s="16">
        <v>27</v>
      </c>
      <c r="N29" s="25">
        <f t="shared" si="0"/>
        <v>52.097000000000001</v>
      </c>
      <c r="O29" s="37">
        <f t="shared" si="1"/>
        <v>23</v>
      </c>
      <c r="P29" s="39" t="str">
        <f t="shared" si="2"/>
        <v>At</v>
      </c>
    </row>
    <row r="30" spans="1:16" x14ac:dyDescent="0.35">
      <c r="A30" s="15" t="s">
        <v>512</v>
      </c>
      <c r="B30" s="16" t="s">
        <v>218</v>
      </c>
      <c r="C30" s="16" t="s">
        <v>121</v>
      </c>
      <c r="D30" s="17">
        <v>12.25</v>
      </c>
      <c r="E30" s="16">
        <v>12</v>
      </c>
      <c r="F30" s="17">
        <v>7.95</v>
      </c>
      <c r="G30" s="16">
        <v>26</v>
      </c>
      <c r="H30" s="17">
        <v>11.334</v>
      </c>
      <c r="I30" s="16">
        <v>7</v>
      </c>
      <c r="J30" s="17">
        <v>9.27</v>
      </c>
      <c r="K30" s="16">
        <v>18</v>
      </c>
      <c r="L30" s="17">
        <v>11.2</v>
      </c>
      <c r="M30" s="16">
        <v>7</v>
      </c>
      <c r="N30" s="25">
        <f t="shared" si="0"/>
        <v>52.004000000000005</v>
      </c>
      <c r="O30" s="37">
        <f t="shared" si="1"/>
        <v>24</v>
      </c>
      <c r="P30" s="39" t="str">
        <f t="shared" si="2"/>
        <v>At</v>
      </c>
    </row>
    <row r="31" spans="1:16" x14ac:dyDescent="0.35">
      <c r="A31" s="15" t="s">
        <v>239</v>
      </c>
      <c r="B31" s="16" t="s">
        <v>238</v>
      </c>
      <c r="C31" s="16" t="s">
        <v>59</v>
      </c>
      <c r="D31" s="17">
        <v>12.1</v>
      </c>
      <c r="E31" s="16">
        <v>15</v>
      </c>
      <c r="F31" s="17">
        <v>11.2</v>
      </c>
      <c r="G31" s="16">
        <v>9</v>
      </c>
      <c r="H31" s="17">
        <v>10.467000000000001</v>
      </c>
      <c r="I31" s="16">
        <v>16</v>
      </c>
      <c r="J31" s="17">
        <v>8.17</v>
      </c>
      <c r="K31" s="16">
        <v>24</v>
      </c>
      <c r="L31" s="17">
        <v>9.94</v>
      </c>
      <c r="M31" s="16">
        <v>19</v>
      </c>
      <c r="N31" s="25">
        <f t="shared" si="0"/>
        <v>51.876999999999995</v>
      </c>
      <c r="O31" s="37">
        <f t="shared" si="1"/>
        <v>25</v>
      </c>
      <c r="P31" s="39" t="str">
        <f t="shared" si="2"/>
        <v>At</v>
      </c>
    </row>
    <row r="32" spans="1:16" x14ac:dyDescent="0.35">
      <c r="A32" s="15" t="s">
        <v>515</v>
      </c>
      <c r="B32" s="16" t="s">
        <v>195</v>
      </c>
      <c r="C32" s="16" t="s">
        <v>152</v>
      </c>
      <c r="D32" s="17">
        <v>12.15</v>
      </c>
      <c r="E32" s="16">
        <v>14</v>
      </c>
      <c r="F32" s="17">
        <v>10.050000000000001</v>
      </c>
      <c r="G32" s="16">
        <v>21</v>
      </c>
      <c r="H32" s="17">
        <v>10.667</v>
      </c>
      <c r="I32" s="16">
        <v>13</v>
      </c>
      <c r="J32" s="17">
        <v>9.77</v>
      </c>
      <c r="K32" s="16">
        <v>15</v>
      </c>
      <c r="L32" s="17">
        <v>7.64</v>
      </c>
      <c r="M32" s="16">
        <v>28</v>
      </c>
      <c r="N32" s="25">
        <f t="shared" si="0"/>
        <v>50.277000000000001</v>
      </c>
      <c r="O32" s="37">
        <f t="shared" si="1"/>
        <v>26</v>
      </c>
      <c r="P32" s="39" t="str">
        <f t="shared" si="2"/>
        <v>At</v>
      </c>
    </row>
    <row r="33" spans="1:16" x14ac:dyDescent="0.35">
      <c r="A33" s="15">
        <v>169</v>
      </c>
      <c r="B33" s="16" t="s">
        <v>235</v>
      </c>
      <c r="C33" s="16" t="s">
        <v>152</v>
      </c>
      <c r="D33" s="17">
        <v>12.1</v>
      </c>
      <c r="E33" s="16">
        <v>15</v>
      </c>
      <c r="F33" s="17">
        <v>8.9499999999999993</v>
      </c>
      <c r="G33" s="16">
        <v>24</v>
      </c>
      <c r="H33" s="17">
        <v>8.4670000000000005</v>
      </c>
      <c r="I33" s="16">
        <v>24</v>
      </c>
      <c r="J33" s="17">
        <v>8.4700000000000006</v>
      </c>
      <c r="K33" s="16">
        <v>22</v>
      </c>
      <c r="L33" s="17">
        <v>11.34</v>
      </c>
      <c r="M33" s="16">
        <f>RANK(L33,L$7:L$37)</f>
        <v>5</v>
      </c>
      <c r="N33" s="25">
        <f t="shared" si="0"/>
        <v>49.326999999999998</v>
      </c>
      <c r="O33" s="37">
        <f t="shared" si="1"/>
        <v>27</v>
      </c>
      <c r="P33" s="39" t="str">
        <f t="shared" si="2"/>
        <v>At</v>
      </c>
    </row>
    <row r="34" spans="1:16" x14ac:dyDescent="0.35">
      <c r="A34" s="15" t="s">
        <v>18</v>
      </c>
      <c r="B34" s="16" t="s">
        <v>240</v>
      </c>
      <c r="C34" s="16" t="s">
        <v>241</v>
      </c>
      <c r="D34" s="17">
        <v>12</v>
      </c>
      <c r="E34" s="16">
        <v>17</v>
      </c>
      <c r="F34" s="17">
        <v>10.65</v>
      </c>
      <c r="G34" s="16">
        <v>16</v>
      </c>
      <c r="H34" s="17">
        <v>8.6999999999999993</v>
      </c>
      <c r="I34" s="16">
        <v>23</v>
      </c>
      <c r="J34" s="17">
        <v>9.1999999999999993</v>
      </c>
      <c r="K34" s="16">
        <v>19</v>
      </c>
      <c r="L34" s="17">
        <v>8.3000000000000007</v>
      </c>
      <c r="M34" s="16">
        <v>26</v>
      </c>
      <c r="N34" s="25">
        <f t="shared" si="0"/>
        <v>48.849999999999994</v>
      </c>
      <c r="O34" s="37">
        <f t="shared" si="1"/>
        <v>28</v>
      </c>
      <c r="P34" s="39" t="str">
        <f t="shared" si="2"/>
        <v>At</v>
      </c>
    </row>
    <row r="35" spans="1:16" x14ac:dyDescent="0.35">
      <c r="A35" s="15" t="s">
        <v>223</v>
      </c>
      <c r="B35" s="16" t="s">
        <v>222</v>
      </c>
      <c r="C35" s="16" t="s">
        <v>105</v>
      </c>
      <c r="D35" s="17">
        <v>12.85</v>
      </c>
      <c r="E35" s="16">
        <v>4</v>
      </c>
      <c r="F35" s="17">
        <v>10.050000000000001</v>
      </c>
      <c r="G35" s="16">
        <v>21</v>
      </c>
      <c r="H35" s="17">
        <v>7.2670000000000003</v>
      </c>
      <c r="I35" s="16">
        <v>25</v>
      </c>
      <c r="J35" s="17">
        <v>7.64</v>
      </c>
      <c r="K35" s="16">
        <v>25</v>
      </c>
      <c r="L35" s="17">
        <v>9.34</v>
      </c>
      <c r="M35" s="16">
        <v>23</v>
      </c>
      <c r="N35" s="25">
        <f t="shared" si="0"/>
        <v>47.146999999999991</v>
      </c>
      <c r="O35" s="37">
        <f t="shared" si="1"/>
        <v>29</v>
      </c>
      <c r="P35" s="39" t="str">
        <f t="shared" si="2"/>
        <v>To</v>
      </c>
    </row>
    <row r="36" spans="1:16" x14ac:dyDescent="0.35">
      <c r="A36" s="15" t="s">
        <v>514</v>
      </c>
      <c r="B36" s="16" t="s">
        <v>243</v>
      </c>
      <c r="C36" s="16" t="s">
        <v>76</v>
      </c>
      <c r="D36" s="17">
        <v>12.45</v>
      </c>
      <c r="E36" s="16">
        <v>9</v>
      </c>
      <c r="F36" s="17">
        <v>11.6</v>
      </c>
      <c r="G36" s="16">
        <f>RANK(F36,F$7:F$37)</f>
        <v>4</v>
      </c>
      <c r="H36" s="17">
        <v>11</v>
      </c>
      <c r="I36" s="16">
        <v>9</v>
      </c>
      <c r="J36" s="17"/>
      <c r="K36" s="16"/>
      <c r="L36" s="17">
        <v>9.84</v>
      </c>
      <c r="M36" s="16">
        <v>20</v>
      </c>
      <c r="N36" s="25">
        <f t="shared" si="0"/>
        <v>44.89</v>
      </c>
      <c r="O36" s="37">
        <f t="shared" si="1"/>
        <v>30</v>
      </c>
      <c r="P36" s="39" t="str">
        <f t="shared" si="2"/>
        <v>To</v>
      </c>
    </row>
    <row r="37" spans="1:16" x14ac:dyDescent="0.35">
      <c r="A37" s="15" t="s">
        <v>227</v>
      </c>
      <c r="B37" s="16" t="s">
        <v>226</v>
      </c>
      <c r="C37" s="16" t="s">
        <v>105</v>
      </c>
      <c r="D37" s="17">
        <v>11.7</v>
      </c>
      <c r="E37" s="16">
        <v>19</v>
      </c>
      <c r="F37" s="17">
        <v>9.25</v>
      </c>
      <c r="G37" s="16">
        <v>23</v>
      </c>
      <c r="H37" s="17">
        <v>2.6339999999999999</v>
      </c>
      <c r="I37" s="16">
        <v>26</v>
      </c>
      <c r="J37" s="17"/>
      <c r="K37" s="16"/>
      <c r="L37" s="17">
        <v>10</v>
      </c>
      <c r="M37" s="16">
        <v>18</v>
      </c>
      <c r="N37" s="25">
        <f t="shared" si="0"/>
        <v>33.584000000000003</v>
      </c>
      <c r="O37" s="37">
        <f t="shared" si="1"/>
        <v>31</v>
      </c>
      <c r="P37" s="39" t="str">
        <f t="shared" si="2"/>
        <v>To</v>
      </c>
    </row>
  </sheetData>
  <mergeCells count="2">
    <mergeCell ref="B2:O2"/>
    <mergeCell ref="B1:O1"/>
  </mergeCells>
  <phoneticPr fontId="6" type="noConversion"/>
  <conditionalFormatting sqref="D7:D37">
    <cfRule type="duplicateValues" dxfId="577" priority="5" stopIfTrue="1"/>
  </conditionalFormatting>
  <conditionalFormatting sqref="E7:E37 G7:G37 I7:I37 K7:K37 M7:M37">
    <cfRule type="cellIs" dxfId="576" priority="132" stopIfTrue="1" operator="equal">
      <formula>6</formula>
    </cfRule>
    <cfRule type="cellIs" dxfId="575" priority="133" stopIfTrue="1" operator="equal">
      <formula>5</formula>
    </cfRule>
    <cfRule type="cellIs" dxfId="574" priority="134" stopIfTrue="1" operator="equal">
      <formula>4</formula>
    </cfRule>
    <cfRule type="cellIs" dxfId="573" priority="135" stopIfTrue="1" operator="equal">
      <formula>1</formula>
    </cfRule>
    <cfRule type="cellIs" dxfId="572" priority="136" stopIfTrue="1" operator="equal">
      <formula>2</formula>
    </cfRule>
    <cfRule type="cellIs" dxfId="571" priority="137" stopIfTrue="1" operator="equal">
      <formula>3</formula>
    </cfRule>
  </conditionalFormatting>
  <conditionalFormatting sqref="F7">
    <cfRule type="duplicateValues" dxfId="570" priority="124" stopIfTrue="1"/>
  </conditionalFormatting>
  <conditionalFormatting sqref="F8:F37">
    <cfRule type="duplicateValues" dxfId="569" priority="3922" stopIfTrue="1"/>
  </conditionalFormatting>
  <conditionalFormatting sqref="H7">
    <cfRule type="duplicateValues" dxfId="568" priority="116" stopIfTrue="1"/>
  </conditionalFormatting>
  <conditionalFormatting sqref="H8:H37">
    <cfRule type="duplicateValues" dxfId="567" priority="3923" stopIfTrue="1"/>
  </conditionalFormatting>
  <conditionalFormatting sqref="J7">
    <cfRule type="duplicateValues" dxfId="566" priority="108" stopIfTrue="1"/>
  </conditionalFormatting>
  <conditionalFormatting sqref="J8:J12 J19:J37">
    <cfRule type="expression" dxfId="565" priority="3944" stopIfTrue="1">
      <formula>AND(COUNTIF($J$8:$J$12, J8)+COUNTIF($J$19:$J$37, J8)&gt;1,NOT(ISBLANK(J8)))</formula>
    </cfRule>
  </conditionalFormatting>
  <conditionalFormatting sqref="J13:J18">
    <cfRule type="duplicateValues" dxfId="564" priority="4" stopIfTrue="1"/>
  </conditionalFormatting>
  <conditionalFormatting sqref="L7">
    <cfRule type="duplicateValues" dxfId="563" priority="100" stopIfTrue="1"/>
  </conditionalFormatting>
  <conditionalFormatting sqref="L8:L37">
    <cfRule type="duplicateValues" dxfId="562" priority="3925" stopIfTrue="1"/>
  </conditionalFormatting>
  <conditionalFormatting sqref="N7:N37">
    <cfRule type="duplicateValues" dxfId="561" priority="3920" stopIfTrue="1"/>
    <cfRule type="duplicateValues" dxfId="560" priority="3921" stopIfTrue="1"/>
  </conditionalFormatting>
  <conditionalFormatting sqref="O3:O6 M6">
    <cfRule type="cellIs" dxfId="559" priority="1" stopIfTrue="1" operator="equal">
      <formula>1</formula>
    </cfRule>
    <cfRule type="cellIs" dxfId="558" priority="2" stopIfTrue="1" operator="equal">
      <formula>2</formula>
    </cfRule>
    <cfRule type="cellIs" dxfId="557" priority="3" stopIfTrue="1" operator="equal">
      <formula>3</formula>
    </cfRule>
  </conditionalFormatting>
  <conditionalFormatting sqref="O7:O37">
    <cfRule type="cellIs" dxfId="556" priority="148" stopIfTrue="1" operator="equal">
      <formula>6</formula>
    </cfRule>
    <cfRule type="cellIs" dxfId="555" priority="149" stopIfTrue="1" operator="equal">
      <formula>5</formula>
    </cfRule>
    <cfRule type="cellIs" dxfId="554" priority="150" stopIfTrue="1" operator="equal">
      <formula>4</formula>
    </cfRule>
  </conditionalFormatting>
  <conditionalFormatting sqref="O7:O65536 P38:P96">
    <cfRule type="cellIs" dxfId="553" priority="307" stopIfTrue="1" operator="equal">
      <formula>1</formula>
    </cfRule>
    <cfRule type="cellIs" dxfId="552" priority="308" stopIfTrue="1" operator="equal">
      <formula>2</formula>
    </cfRule>
    <cfRule type="cellIs" dxfId="551" priority="309" stopIfTrue="1" operator="equal">
      <formula>3</formula>
    </cfRule>
  </conditionalFormatting>
  <printOptions horizontalCentered="1" gridLines="1"/>
  <pageMargins left="0.12" right="0.12" top="0.59" bottom="0.55000000000000004" header="0.12" footer="0.51"/>
  <pageSetup paperSize="9" fitToHeight="0" orientation="landscape" r:id="rId1"/>
  <headerFooter alignWithMargins="0">
    <oddHeader xml:space="preserve">&amp;C&amp;"Albertus Extra Bold,Bold"&amp;16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E5C6-888E-4BF5-875B-0AB036172CA5}">
  <sheetPr>
    <tabColor rgb="FF92D050"/>
  </sheetPr>
  <dimension ref="A1:Q18"/>
  <sheetViews>
    <sheetView zoomScale="90" zoomScaleNormal="90" workbookViewId="0"/>
  </sheetViews>
  <sheetFormatPr defaultColWidth="8.3984375" defaultRowHeight="14.5" x14ac:dyDescent="0.35"/>
  <cols>
    <col min="1" max="1" width="5.3984375" style="22" bestFit="1" customWidth="1"/>
    <col min="2" max="2" width="19.69921875" style="22" bestFit="1" customWidth="1"/>
    <col min="3" max="3" width="17.5" style="12" bestFit="1" customWidth="1"/>
    <col min="4" max="4" width="8.19921875" style="12" bestFit="1" customWidth="1"/>
    <col min="5" max="5" width="6.19921875" style="12" bestFit="1" customWidth="1"/>
    <col min="6" max="6" width="7.09765625" style="12" bestFit="1" customWidth="1"/>
    <col min="7" max="7" width="6.8984375" style="12" bestFit="1" customWidth="1"/>
    <col min="8" max="8" width="7.3984375" style="12" bestFit="1" customWidth="1"/>
    <col min="9" max="9" width="6.8984375" style="12" bestFit="1" customWidth="1"/>
    <col min="10" max="10" width="7.8984375" style="12" bestFit="1" customWidth="1"/>
    <col min="11" max="11" width="6.8984375" style="12" bestFit="1" customWidth="1"/>
    <col min="12" max="12" width="7.09765625" style="12" bestFit="1" customWidth="1"/>
    <col min="13" max="13" width="6.19921875" style="12" bestFit="1" customWidth="1"/>
    <col min="14" max="14" width="8.19921875" style="14" bestFit="1" customWidth="1"/>
    <col min="15" max="15" width="6.09765625" style="14" customWidth="1"/>
    <col min="16" max="16" width="3.5" style="14" bestFit="1" customWidth="1"/>
    <col min="17" max="17" width="5.3984375" style="12" customWidth="1"/>
    <col min="18" max="256" width="8.3984375" style="12"/>
    <col min="257" max="257" width="5.296875" style="12" bestFit="1" customWidth="1"/>
    <col min="258" max="258" width="19.69921875" style="12" bestFit="1" customWidth="1"/>
    <col min="259" max="259" width="26.09765625" style="12" bestFit="1" customWidth="1"/>
    <col min="260" max="260" width="8.09765625" style="12" bestFit="1" customWidth="1"/>
    <col min="261" max="261" width="6.09765625" style="12" bestFit="1" customWidth="1"/>
    <col min="262" max="262" width="6.69921875" style="12" bestFit="1" customWidth="1"/>
    <col min="263" max="263" width="6.796875" style="12" bestFit="1" customWidth="1"/>
    <col min="264" max="264" width="7.296875" style="12" bestFit="1" customWidth="1"/>
    <col min="265" max="265" width="6.796875" style="12" bestFit="1" customWidth="1"/>
    <col min="266" max="266" width="7.796875" style="12" bestFit="1" customWidth="1"/>
    <col min="267" max="267" width="6.796875" style="12" bestFit="1" customWidth="1"/>
    <col min="268" max="268" width="6.3984375" style="12" bestFit="1" customWidth="1"/>
    <col min="269" max="269" width="6.09765625" style="12" bestFit="1" customWidth="1"/>
    <col min="270" max="270" width="8.09765625" style="12" bestFit="1" customWidth="1"/>
    <col min="271" max="271" width="6.09765625" style="12" customWidth="1"/>
    <col min="272" max="272" width="2.09765625" style="12" bestFit="1" customWidth="1"/>
    <col min="273" max="273" width="5.3984375" style="12" customWidth="1"/>
    <col min="274" max="512" width="8.3984375" style="12"/>
    <col min="513" max="513" width="5.296875" style="12" bestFit="1" customWidth="1"/>
    <col min="514" max="514" width="19.69921875" style="12" bestFit="1" customWidth="1"/>
    <col min="515" max="515" width="26.09765625" style="12" bestFit="1" customWidth="1"/>
    <col min="516" max="516" width="8.09765625" style="12" bestFit="1" customWidth="1"/>
    <col min="517" max="517" width="6.09765625" style="12" bestFit="1" customWidth="1"/>
    <col min="518" max="518" width="6.69921875" style="12" bestFit="1" customWidth="1"/>
    <col min="519" max="519" width="6.796875" style="12" bestFit="1" customWidth="1"/>
    <col min="520" max="520" width="7.296875" style="12" bestFit="1" customWidth="1"/>
    <col min="521" max="521" width="6.796875" style="12" bestFit="1" customWidth="1"/>
    <col min="522" max="522" width="7.796875" style="12" bestFit="1" customWidth="1"/>
    <col min="523" max="523" width="6.796875" style="12" bestFit="1" customWidth="1"/>
    <col min="524" max="524" width="6.3984375" style="12" bestFit="1" customWidth="1"/>
    <col min="525" max="525" width="6.09765625" style="12" bestFit="1" customWidth="1"/>
    <col min="526" max="526" width="8.09765625" style="12" bestFit="1" customWidth="1"/>
    <col min="527" max="527" width="6.09765625" style="12" customWidth="1"/>
    <col min="528" max="528" width="2.09765625" style="12" bestFit="1" customWidth="1"/>
    <col min="529" max="529" width="5.3984375" style="12" customWidth="1"/>
    <col min="530" max="768" width="8.3984375" style="12"/>
    <col min="769" max="769" width="5.296875" style="12" bestFit="1" customWidth="1"/>
    <col min="770" max="770" width="19.69921875" style="12" bestFit="1" customWidth="1"/>
    <col min="771" max="771" width="26.09765625" style="12" bestFit="1" customWidth="1"/>
    <col min="772" max="772" width="8.09765625" style="12" bestFit="1" customWidth="1"/>
    <col min="773" max="773" width="6.09765625" style="12" bestFit="1" customWidth="1"/>
    <col min="774" max="774" width="6.69921875" style="12" bestFit="1" customWidth="1"/>
    <col min="775" max="775" width="6.796875" style="12" bestFit="1" customWidth="1"/>
    <col min="776" max="776" width="7.296875" style="12" bestFit="1" customWidth="1"/>
    <col min="777" max="777" width="6.796875" style="12" bestFit="1" customWidth="1"/>
    <col min="778" max="778" width="7.796875" style="12" bestFit="1" customWidth="1"/>
    <col min="779" max="779" width="6.796875" style="12" bestFit="1" customWidth="1"/>
    <col min="780" max="780" width="6.3984375" style="12" bestFit="1" customWidth="1"/>
    <col min="781" max="781" width="6.09765625" style="12" bestFit="1" customWidth="1"/>
    <col min="782" max="782" width="8.09765625" style="12" bestFit="1" customWidth="1"/>
    <col min="783" max="783" width="6.09765625" style="12" customWidth="1"/>
    <col min="784" max="784" width="2.09765625" style="12" bestFit="1" customWidth="1"/>
    <col min="785" max="785" width="5.3984375" style="12" customWidth="1"/>
    <col min="786" max="1024" width="8.3984375" style="12"/>
    <col min="1025" max="1025" width="5.296875" style="12" bestFit="1" customWidth="1"/>
    <col min="1026" max="1026" width="19.69921875" style="12" bestFit="1" customWidth="1"/>
    <col min="1027" max="1027" width="26.09765625" style="12" bestFit="1" customWidth="1"/>
    <col min="1028" max="1028" width="8.09765625" style="12" bestFit="1" customWidth="1"/>
    <col min="1029" max="1029" width="6.09765625" style="12" bestFit="1" customWidth="1"/>
    <col min="1030" max="1030" width="6.69921875" style="12" bestFit="1" customWidth="1"/>
    <col min="1031" max="1031" width="6.796875" style="12" bestFit="1" customWidth="1"/>
    <col min="1032" max="1032" width="7.296875" style="12" bestFit="1" customWidth="1"/>
    <col min="1033" max="1033" width="6.796875" style="12" bestFit="1" customWidth="1"/>
    <col min="1034" max="1034" width="7.796875" style="12" bestFit="1" customWidth="1"/>
    <col min="1035" max="1035" width="6.796875" style="12" bestFit="1" customWidth="1"/>
    <col min="1036" max="1036" width="6.3984375" style="12" bestFit="1" customWidth="1"/>
    <col min="1037" max="1037" width="6.09765625" style="12" bestFit="1" customWidth="1"/>
    <col min="1038" max="1038" width="8.09765625" style="12" bestFit="1" customWidth="1"/>
    <col min="1039" max="1039" width="6.09765625" style="12" customWidth="1"/>
    <col min="1040" max="1040" width="2.09765625" style="12" bestFit="1" customWidth="1"/>
    <col min="1041" max="1041" width="5.3984375" style="12" customWidth="1"/>
    <col min="1042" max="1280" width="8.3984375" style="12"/>
    <col min="1281" max="1281" width="5.296875" style="12" bestFit="1" customWidth="1"/>
    <col min="1282" max="1282" width="19.69921875" style="12" bestFit="1" customWidth="1"/>
    <col min="1283" max="1283" width="26.09765625" style="12" bestFit="1" customWidth="1"/>
    <col min="1284" max="1284" width="8.09765625" style="12" bestFit="1" customWidth="1"/>
    <col min="1285" max="1285" width="6.09765625" style="12" bestFit="1" customWidth="1"/>
    <col min="1286" max="1286" width="6.69921875" style="12" bestFit="1" customWidth="1"/>
    <col min="1287" max="1287" width="6.796875" style="12" bestFit="1" customWidth="1"/>
    <col min="1288" max="1288" width="7.296875" style="12" bestFit="1" customWidth="1"/>
    <col min="1289" max="1289" width="6.796875" style="12" bestFit="1" customWidth="1"/>
    <col min="1290" max="1290" width="7.796875" style="12" bestFit="1" customWidth="1"/>
    <col min="1291" max="1291" width="6.796875" style="12" bestFit="1" customWidth="1"/>
    <col min="1292" max="1292" width="6.3984375" style="12" bestFit="1" customWidth="1"/>
    <col min="1293" max="1293" width="6.09765625" style="12" bestFit="1" customWidth="1"/>
    <col min="1294" max="1294" width="8.09765625" style="12" bestFit="1" customWidth="1"/>
    <col min="1295" max="1295" width="6.09765625" style="12" customWidth="1"/>
    <col min="1296" max="1296" width="2.09765625" style="12" bestFit="1" customWidth="1"/>
    <col min="1297" max="1297" width="5.3984375" style="12" customWidth="1"/>
    <col min="1298" max="1536" width="8.3984375" style="12"/>
    <col min="1537" max="1537" width="5.296875" style="12" bestFit="1" customWidth="1"/>
    <col min="1538" max="1538" width="19.69921875" style="12" bestFit="1" customWidth="1"/>
    <col min="1539" max="1539" width="26.09765625" style="12" bestFit="1" customWidth="1"/>
    <col min="1540" max="1540" width="8.09765625" style="12" bestFit="1" customWidth="1"/>
    <col min="1541" max="1541" width="6.09765625" style="12" bestFit="1" customWidth="1"/>
    <col min="1542" max="1542" width="6.69921875" style="12" bestFit="1" customWidth="1"/>
    <col min="1543" max="1543" width="6.796875" style="12" bestFit="1" customWidth="1"/>
    <col min="1544" max="1544" width="7.296875" style="12" bestFit="1" customWidth="1"/>
    <col min="1545" max="1545" width="6.796875" style="12" bestFit="1" customWidth="1"/>
    <col min="1546" max="1546" width="7.796875" style="12" bestFit="1" customWidth="1"/>
    <col min="1547" max="1547" width="6.796875" style="12" bestFit="1" customWidth="1"/>
    <col min="1548" max="1548" width="6.3984375" style="12" bestFit="1" customWidth="1"/>
    <col min="1549" max="1549" width="6.09765625" style="12" bestFit="1" customWidth="1"/>
    <col min="1550" max="1550" width="8.09765625" style="12" bestFit="1" customWidth="1"/>
    <col min="1551" max="1551" width="6.09765625" style="12" customWidth="1"/>
    <col min="1552" max="1552" width="2.09765625" style="12" bestFit="1" customWidth="1"/>
    <col min="1553" max="1553" width="5.3984375" style="12" customWidth="1"/>
    <col min="1554" max="1792" width="8.3984375" style="12"/>
    <col min="1793" max="1793" width="5.296875" style="12" bestFit="1" customWidth="1"/>
    <col min="1794" max="1794" width="19.69921875" style="12" bestFit="1" customWidth="1"/>
    <col min="1795" max="1795" width="26.09765625" style="12" bestFit="1" customWidth="1"/>
    <col min="1796" max="1796" width="8.09765625" style="12" bestFit="1" customWidth="1"/>
    <col min="1797" max="1797" width="6.09765625" style="12" bestFit="1" customWidth="1"/>
    <col min="1798" max="1798" width="6.69921875" style="12" bestFit="1" customWidth="1"/>
    <col min="1799" max="1799" width="6.796875" style="12" bestFit="1" customWidth="1"/>
    <col min="1800" max="1800" width="7.296875" style="12" bestFit="1" customWidth="1"/>
    <col min="1801" max="1801" width="6.796875" style="12" bestFit="1" customWidth="1"/>
    <col min="1802" max="1802" width="7.796875" style="12" bestFit="1" customWidth="1"/>
    <col min="1803" max="1803" width="6.796875" style="12" bestFit="1" customWidth="1"/>
    <col min="1804" max="1804" width="6.3984375" style="12" bestFit="1" customWidth="1"/>
    <col min="1805" max="1805" width="6.09765625" style="12" bestFit="1" customWidth="1"/>
    <col min="1806" max="1806" width="8.09765625" style="12" bestFit="1" customWidth="1"/>
    <col min="1807" max="1807" width="6.09765625" style="12" customWidth="1"/>
    <col min="1808" max="1808" width="2.09765625" style="12" bestFit="1" customWidth="1"/>
    <col min="1809" max="1809" width="5.3984375" style="12" customWidth="1"/>
    <col min="1810" max="2048" width="8.3984375" style="12"/>
    <col min="2049" max="2049" width="5.296875" style="12" bestFit="1" customWidth="1"/>
    <col min="2050" max="2050" width="19.69921875" style="12" bestFit="1" customWidth="1"/>
    <col min="2051" max="2051" width="26.09765625" style="12" bestFit="1" customWidth="1"/>
    <col min="2052" max="2052" width="8.09765625" style="12" bestFit="1" customWidth="1"/>
    <col min="2053" max="2053" width="6.09765625" style="12" bestFit="1" customWidth="1"/>
    <col min="2054" max="2054" width="6.69921875" style="12" bestFit="1" customWidth="1"/>
    <col min="2055" max="2055" width="6.796875" style="12" bestFit="1" customWidth="1"/>
    <col min="2056" max="2056" width="7.296875" style="12" bestFit="1" customWidth="1"/>
    <col min="2057" max="2057" width="6.796875" style="12" bestFit="1" customWidth="1"/>
    <col min="2058" max="2058" width="7.796875" style="12" bestFit="1" customWidth="1"/>
    <col min="2059" max="2059" width="6.796875" style="12" bestFit="1" customWidth="1"/>
    <col min="2060" max="2060" width="6.3984375" style="12" bestFit="1" customWidth="1"/>
    <col min="2061" max="2061" width="6.09765625" style="12" bestFit="1" customWidth="1"/>
    <col min="2062" max="2062" width="8.09765625" style="12" bestFit="1" customWidth="1"/>
    <col min="2063" max="2063" width="6.09765625" style="12" customWidth="1"/>
    <col min="2064" max="2064" width="2.09765625" style="12" bestFit="1" customWidth="1"/>
    <col min="2065" max="2065" width="5.3984375" style="12" customWidth="1"/>
    <col min="2066" max="2304" width="8.3984375" style="12"/>
    <col min="2305" max="2305" width="5.296875" style="12" bestFit="1" customWidth="1"/>
    <col min="2306" max="2306" width="19.69921875" style="12" bestFit="1" customWidth="1"/>
    <col min="2307" max="2307" width="26.09765625" style="12" bestFit="1" customWidth="1"/>
    <col min="2308" max="2308" width="8.09765625" style="12" bestFit="1" customWidth="1"/>
    <col min="2309" max="2309" width="6.09765625" style="12" bestFit="1" customWidth="1"/>
    <col min="2310" max="2310" width="6.69921875" style="12" bestFit="1" customWidth="1"/>
    <col min="2311" max="2311" width="6.796875" style="12" bestFit="1" customWidth="1"/>
    <col min="2312" max="2312" width="7.296875" style="12" bestFit="1" customWidth="1"/>
    <col min="2313" max="2313" width="6.796875" style="12" bestFit="1" customWidth="1"/>
    <col min="2314" max="2314" width="7.796875" style="12" bestFit="1" customWidth="1"/>
    <col min="2315" max="2315" width="6.796875" style="12" bestFit="1" customWidth="1"/>
    <col min="2316" max="2316" width="6.3984375" style="12" bestFit="1" customWidth="1"/>
    <col min="2317" max="2317" width="6.09765625" style="12" bestFit="1" customWidth="1"/>
    <col min="2318" max="2318" width="8.09765625" style="12" bestFit="1" customWidth="1"/>
    <col min="2319" max="2319" width="6.09765625" style="12" customWidth="1"/>
    <col min="2320" max="2320" width="2.09765625" style="12" bestFit="1" customWidth="1"/>
    <col min="2321" max="2321" width="5.3984375" style="12" customWidth="1"/>
    <col min="2322" max="2560" width="8.3984375" style="12"/>
    <col min="2561" max="2561" width="5.296875" style="12" bestFit="1" customWidth="1"/>
    <col min="2562" max="2562" width="19.69921875" style="12" bestFit="1" customWidth="1"/>
    <col min="2563" max="2563" width="26.09765625" style="12" bestFit="1" customWidth="1"/>
    <col min="2564" max="2564" width="8.09765625" style="12" bestFit="1" customWidth="1"/>
    <col min="2565" max="2565" width="6.09765625" style="12" bestFit="1" customWidth="1"/>
    <col min="2566" max="2566" width="6.69921875" style="12" bestFit="1" customWidth="1"/>
    <col min="2567" max="2567" width="6.796875" style="12" bestFit="1" customWidth="1"/>
    <col min="2568" max="2568" width="7.296875" style="12" bestFit="1" customWidth="1"/>
    <col min="2569" max="2569" width="6.796875" style="12" bestFit="1" customWidth="1"/>
    <col min="2570" max="2570" width="7.796875" style="12" bestFit="1" customWidth="1"/>
    <col min="2571" max="2571" width="6.796875" style="12" bestFit="1" customWidth="1"/>
    <col min="2572" max="2572" width="6.3984375" style="12" bestFit="1" customWidth="1"/>
    <col min="2573" max="2573" width="6.09765625" style="12" bestFit="1" customWidth="1"/>
    <col min="2574" max="2574" width="8.09765625" style="12" bestFit="1" customWidth="1"/>
    <col min="2575" max="2575" width="6.09765625" style="12" customWidth="1"/>
    <col min="2576" max="2576" width="2.09765625" style="12" bestFit="1" customWidth="1"/>
    <col min="2577" max="2577" width="5.3984375" style="12" customWidth="1"/>
    <col min="2578" max="2816" width="8.3984375" style="12"/>
    <col min="2817" max="2817" width="5.296875" style="12" bestFit="1" customWidth="1"/>
    <col min="2818" max="2818" width="19.69921875" style="12" bestFit="1" customWidth="1"/>
    <col min="2819" max="2819" width="26.09765625" style="12" bestFit="1" customWidth="1"/>
    <col min="2820" max="2820" width="8.09765625" style="12" bestFit="1" customWidth="1"/>
    <col min="2821" max="2821" width="6.09765625" style="12" bestFit="1" customWidth="1"/>
    <col min="2822" max="2822" width="6.69921875" style="12" bestFit="1" customWidth="1"/>
    <col min="2823" max="2823" width="6.796875" style="12" bestFit="1" customWidth="1"/>
    <col min="2824" max="2824" width="7.296875" style="12" bestFit="1" customWidth="1"/>
    <col min="2825" max="2825" width="6.796875" style="12" bestFit="1" customWidth="1"/>
    <col min="2826" max="2826" width="7.796875" style="12" bestFit="1" customWidth="1"/>
    <col min="2827" max="2827" width="6.796875" style="12" bestFit="1" customWidth="1"/>
    <col min="2828" max="2828" width="6.3984375" style="12" bestFit="1" customWidth="1"/>
    <col min="2829" max="2829" width="6.09765625" style="12" bestFit="1" customWidth="1"/>
    <col min="2830" max="2830" width="8.09765625" style="12" bestFit="1" customWidth="1"/>
    <col min="2831" max="2831" width="6.09765625" style="12" customWidth="1"/>
    <col min="2832" max="2832" width="2.09765625" style="12" bestFit="1" customWidth="1"/>
    <col min="2833" max="2833" width="5.3984375" style="12" customWidth="1"/>
    <col min="2834" max="3072" width="8.3984375" style="12"/>
    <col min="3073" max="3073" width="5.296875" style="12" bestFit="1" customWidth="1"/>
    <col min="3074" max="3074" width="19.69921875" style="12" bestFit="1" customWidth="1"/>
    <col min="3075" max="3075" width="26.09765625" style="12" bestFit="1" customWidth="1"/>
    <col min="3076" max="3076" width="8.09765625" style="12" bestFit="1" customWidth="1"/>
    <col min="3077" max="3077" width="6.09765625" style="12" bestFit="1" customWidth="1"/>
    <col min="3078" max="3078" width="6.69921875" style="12" bestFit="1" customWidth="1"/>
    <col min="3079" max="3079" width="6.796875" style="12" bestFit="1" customWidth="1"/>
    <col min="3080" max="3080" width="7.296875" style="12" bestFit="1" customWidth="1"/>
    <col min="3081" max="3081" width="6.796875" style="12" bestFit="1" customWidth="1"/>
    <col min="3082" max="3082" width="7.796875" style="12" bestFit="1" customWidth="1"/>
    <col min="3083" max="3083" width="6.796875" style="12" bestFit="1" customWidth="1"/>
    <col min="3084" max="3084" width="6.3984375" style="12" bestFit="1" customWidth="1"/>
    <col min="3085" max="3085" width="6.09765625" style="12" bestFit="1" customWidth="1"/>
    <col min="3086" max="3086" width="8.09765625" style="12" bestFit="1" customWidth="1"/>
    <col min="3087" max="3087" width="6.09765625" style="12" customWidth="1"/>
    <col min="3088" max="3088" width="2.09765625" style="12" bestFit="1" customWidth="1"/>
    <col min="3089" max="3089" width="5.3984375" style="12" customWidth="1"/>
    <col min="3090" max="3328" width="8.3984375" style="12"/>
    <col min="3329" max="3329" width="5.296875" style="12" bestFit="1" customWidth="1"/>
    <col min="3330" max="3330" width="19.69921875" style="12" bestFit="1" customWidth="1"/>
    <col min="3331" max="3331" width="26.09765625" style="12" bestFit="1" customWidth="1"/>
    <col min="3332" max="3332" width="8.09765625" style="12" bestFit="1" customWidth="1"/>
    <col min="3333" max="3333" width="6.09765625" style="12" bestFit="1" customWidth="1"/>
    <col min="3334" max="3334" width="6.69921875" style="12" bestFit="1" customWidth="1"/>
    <col min="3335" max="3335" width="6.796875" style="12" bestFit="1" customWidth="1"/>
    <col min="3336" max="3336" width="7.296875" style="12" bestFit="1" customWidth="1"/>
    <col min="3337" max="3337" width="6.796875" style="12" bestFit="1" customWidth="1"/>
    <col min="3338" max="3338" width="7.796875" style="12" bestFit="1" customWidth="1"/>
    <col min="3339" max="3339" width="6.796875" style="12" bestFit="1" customWidth="1"/>
    <col min="3340" max="3340" width="6.3984375" style="12" bestFit="1" customWidth="1"/>
    <col min="3341" max="3341" width="6.09765625" style="12" bestFit="1" customWidth="1"/>
    <col min="3342" max="3342" width="8.09765625" style="12" bestFit="1" customWidth="1"/>
    <col min="3343" max="3343" width="6.09765625" style="12" customWidth="1"/>
    <col min="3344" max="3344" width="2.09765625" style="12" bestFit="1" customWidth="1"/>
    <col min="3345" max="3345" width="5.3984375" style="12" customWidth="1"/>
    <col min="3346" max="3584" width="8.3984375" style="12"/>
    <col min="3585" max="3585" width="5.296875" style="12" bestFit="1" customWidth="1"/>
    <col min="3586" max="3586" width="19.69921875" style="12" bestFit="1" customWidth="1"/>
    <col min="3587" max="3587" width="26.09765625" style="12" bestFit="1" customWidth="1"/>
    <col min="3588" max="3588" width="8.09765625" style="12" bestFit="1" customWidth="1"/>
    <col min="3589" max="3589" width="6.09765625" style="12" bestFit="1" customWidth="1"/>
    <col min="3590" max="3590" width="6.69921875" style="12" bestFit="1" customWidth="1"/>
    <col min="3591" max="3591" width="6.796875" style="12" bestFit="1" customWidth="1"/>
    <col min="3592" max="3592" width="7.296875" style="12" bestFit="1" customWidth="1"/>
    <col min="3593" max="3593" width="6.796875" style="12" bestFit="1" customWidth="1"/>
    <col min="3594" max="3594" width="7.796875" style="12" bestFit="1" customWidth="1"/>
    <col min="3595" max="3595" width="6.796875" style="12" bestFit="1" customWidth="1"/>
    <col min="3596" max="3596" width="6.3984375" style="12" bestFit="1" customWidth="1"/>
    <col min="3597" max="3597" width="6.09765625" style="12" bestFit="1" customWidth="1"/>
    <col min="3598" max="3598" width="8.09765625" style="12" bestFit="1" customWidth="1"/>
    <col min="3599" max="3599" width="6.09765625" style="12" customWidth="1"/>
    <col min="3600" max="3600" width="2.09765625" style="12" bestFit="1" customWidth="1"/>
    <col min="3601" max="3601" width="5.3984375" style="12" customWidth="1"/>
    <col min="3602" max="3840" width="8.3984375" style="12"/>
    <col min="3841" max="3841" width="5.296875" style="12" bestFit="1" customWidth="1"/>
    <col min="3842" max="3842" width="19.69921875" style="12" bestFit="1" customWidth="1"/>
    <col min="3843" max="3843" width="26.09765625" style="12" bestFit="1" customWidth="1"/>
    <col min="3844" max="3844" width="8.09765625" style="12" bestFit="1" customWidth="1"/>
    <col min="3845" max="3845" width="6.09765625" style="12" bestFit="1" customWidth="1"/>
    <col min="3846" max="3846" width="6.69921875" style="12" bestFit="1" customWidth="1"/>
    <col min="3847" max="3847" width="6.796875" style="12" bestFit="1" customWidth="1"/>
    <col min="3848" max="3848" width="7.296875" style="12" bestFit="1" customWidth="1"/>
    <col min="3849" max="3849" width="6.796875" style="12" bestFit="1" customWidth="1"/>
    <col min="3850" max="3850" width="7.796875" style="12" bestFit="1" customWidth="1"/>
    <col min="3851" max="3851" width="6.796875" style="12" bestFit="1" customWidth="1"/>
    <col min="3852" max="3852" width="6.3984375" style="12" bestFit="1" customWidth="1"/>
    <col min="3853" max="3853" width="6.09765625" style="12" bestFit="1" customWidth="1"/>
    <col min="3854" max="3854" width="8.09765625" style="12" bestFit="1" customWidth="1"/>
    <col min="3855" max="3855" width="6.09765625" style="12" customWidth="1"/>
    <col min="3856" max="3856" width="2.09765625" style="12" bestFit="1" customWidth="1"/>
    <col min="3857" max="3857" width="5.3984375" style="12" customWidth="1"/>
    <col min="3858" max="4096" width="8.3984375" style="12"/>
    <col min="4097" max="4097" width="5.296875" style="12" bestFit="1" customWidth="1"/>
    <col min="4098" max="4098" width="19.69921875" style="12" bestFit="1" customWidth="1"/>
    <col min="4099" max="4099" width="26.09765625" style="12" bestFit="1" customWidth="1"/>
    <col min="4100" max="4100" width="8.09765625" style="12" bestFit="1" customWidth="1"/>
    <col min="4101" max="4101" width="6.09765625" style="12" bestFit="1" customWidth="1"/>
    <col min="4102" max="4102" width="6.69921875" style="12" bestFit="1" customWidth="1"/>
    <col min="4103" max="4103" width="6.796875" style="12" bestFit="1" customWidth="1"/>
    <col min="4104" max="4104" width="7.296875" style="12" bestFit="1" customWidth="1"/>
    <col min="4105" max="4105" width="6.796875" style="12" bestFit="1" customWidth="1"/>
    <col min="4106" max="4106" width="7.796875" style="12" bestFit="1" customWidth="1"/>
    <col min="4107" max="4107" width="6.796875" style="12" bestFit="1" customWidth="1"/>
    <col min="4108" max="4108" width="6.3984375" style="12" bestFit="1" customWidth="1"/>
    <col min="4109" max="4109" width="6.09765625" style="12" bestFit="1" customWidth="1"/>
    <col min="4110" max="4110" width="8.09765625" style="12" bestFit="1" customWidth="1"/>
    <col min="4111" max="4111" width="6.09765625" style="12" customWidth="1"/>
    <col min="4112" max="4112" width="2.09765625" style="12" bestFit="1" customWidth="1"/>
    <col min="4113" max="4113" width="5.3984375" style="12" customWidth="1"/>
    <col min="4114" max="4352" width="8.3984375" style="12"/>
    <col min="4353" max="4353" width="5.296875" style="12" bestFit="1" customWidth="1"/>
    <col min="4354" max="4354" width="19.69921875" style="12" bestFit="1" customWidth="1"/>
    <col min="4355" max="4355" width="26.09765625" style="12" bestFit="1" customWidth="1"/>
    <col min="4356" max="4356" width="8.09765625" style="12" bestFit="1" customWidth="1"/>
    <col min="4357" max="4357" width="6.09765625" style="12" bestFit="1" customWidth="1"/>
    <col min="4358" max="4358" width="6.69921875" style="12" bestFit="1" customWidth="1"/>
    <col min="4359" max="4359" width="6.796875" style="12" bestFit="1" customWidth="1"/>
    <col min="4360" max="4360" width="7.296875" style="12" bestFit="1" customWidth="1"/>
    <col min="4361" max="4361" width="6.796875" style="12" bestFit="1" customWidth="1"/>
    <col min="4362" max="4362" width="7.796875" style="12" bestFit="1" customWidth="1"/>
    <col min="4363" max="4363" width="6.796875" style="12" bestFit="1" customWidth="1"/>
    <col min="4364" max="4364" width="6.3984375" style="12" bestFit="1" customWidth="1"/>
    <col min="4365" max="4365" width="6.09765625" style="12" bestFit="1" customWidth="1"/>
    <col min="4366" max="4366" width="8.09765625" style="12" bestFit="1" customWidth="1"/>
    <col min="4367" max="4367" width="6.09765625" style="12" customWidth="1"/>
    <col min="4368" max="4368" width="2.09765625" style="12" bestFit="1" customWidth="1"/>
    <col min="4369" max="4369" width="5.3984375" style="12" customWidth="1"/>
    <col min="4370" max="4608" width="8.3984375" style="12"/>
    <col min="4609" max="4609" width="5.296875" style="12" bestFit="1" customWidth="1"/>
    <col min="4610" max="4610" width="19.69921875" style="12" bestFit="1" customWidth="1"/>
    <col min="4611" max="4611" width="26.09765625" style="12" bestFit="1" customWidth="1"/>
    <col min="4612" max="4612" width="8.09765625" style="12" bestFit="1" customWidth="1"/>
    <col min="4613" max="4613" width="6.09765625" style="12" bestFit="1" customWidth="1"/>
    <col min="4614" max="4614" width="6.69921875" style="12" bestFit="1" customWidth="1"/>
    <col min="4615" max="4615" width="6.796875" style="12" bestFit="1" customWidth="1"/>
    <col min="4616" max="4616" width="7.296875" style="12" bestFit="1" customWidth="1"/>
    <col min="4617" max="4617" width="6.796875" style="12" bestFit="1" customWidth="1"/>
    <col min="4618" max="4618" width="7.796875" style="12" bestFit="1" customWidth="1"/>
    <col min="4619" max="4619" width="6.796875" style="12" bestFit="1" customWidth="1"/>
    <col min="4620" max="4620" width="6.3984375" style="12" bestFit="1" customWidth="1"/>
    <col min="4621" max="4621" width="6.09765625" style="12" bestFit="1" customWidth="1"/>
    <col min="4622" max="4622" width="8.09765625" style="12" bestFit="1" customWidth="1"/>
    <col min="4623" max="4623" width="6.09765625" style="12" customWidth="1"/>
    <col min="4624" max="4624" width="2.09765625" style="12" bestFit="1" customWidth="1"/>
    <col min="4625" max="4625" width="5.3984375" style="12" customWidth="1"/>
    <col min="4626" max="4864" width="8.3984375" style="12"/>
    <col min="4865" max="4865" width="5.296875" style="12" bestFit="1" customWidth="1"/>
    <col min="4866" max="4866" width="19.69921875" style="12" bestFit="1" customWidth="1"/>
    <col min="4867" max="4867" width="26.09765625" style="12" bestFit="1" customWidth="1"/>
    <col min="4868" max="4868" width="8.09765625" style="12" bestFit="1" customWidth="1"/>
    <col min="4869" max="4869" width="6.09765625" style="12" bestFit="1" customWidth="1"/>
    <col min="4870" max="4870" width="6.69921875" style="12" bestFit="1" customWidth="1"/>
    <col min="4871" max="4871" width="6.796875" style="12" bestFit="1" customWidth="1"/>
    <col min="4872" max="4872" width="7.296875" style="12" bestFit="1" customWidth="1"/>
    <col min="4873" max="4873" width="6.796875" style="12" bestFit="1" customWidth="1"/>
    <col min="4874" max="4874" width="7.796875" style="12" bestFit="1" customWidth="1"/>
    <col min="4875" max="4875" width="6.796875" style="12" bestFit="1" customWidth="1"/>
    <col min="4876" max="4876" width="6.3984375" style="12" bestFit="1" customWidth="1"/>
    <col min="4877" max="4877" width="6.09765625" style="12" bestFit="1" customWidth="1"/>
    <col min="4878" max="4878" width="8.09765625" style="12" bestFit="1" customWidth="1"/>
    <col min="4879" max="4879" width="6.09765625" style="12" customWidth="1"/>
    <col min="4880" max="4880" width="2.09765625" style="12" bestFit="1" customWidth="1"/>
    <col min="4881" max="4881" width="5.3984375" style="12" customWidth="1"/>
    <col min="4882" max="5120" width="8.3984375" style="12"/>
    <col min="5121" max="5121" width="5.296875" style="12" bestFit="1" customWidth="1"/>
    <col min="5122" max="5122" width="19.69921875" style="12" bestFit="1" customWidth="1"/>
    <col min="5123" max="5123" width="26.09765625" style="12" bestFit="1" customWidth="1"/>
    <col min="5124" max="5124" width="8.09765625" style="12" bestFit="1" customWidth="1"/>
    <col min="5125" max="5125" width="6.09765625" style="12" bestFit="1" customWidth="1"/>
    <col min="5126" max="5126" width="6.69921875" style="12" bestFit="1" customWidth="1"/>
    <col min="5127" max="5127" width="6.796875" style="12" bestFit="1" customWidth="1"/>
    <col min="5128" max="5128" width="7.296875" style="12" bestFit="1" customWidth="1"/>
    <col min="5129" max="5129" width="6.796875" style="12" bestFit="1" customWidth="1"/>
    <col min="5130" max="5130" width="7.796875" style="12" bestFit="1" customWidth="1"/>
    <col min="5131" max="5131" width="6.796875" style="12" bestFit="1" customWidth="1"/>
    <col min="5132" max="5132" width="6.3984375" style="12" bestFit="1" customWidth="1"/>
    <col min="5133" max="5133" width="6.09765625" style="12" bestFit="1" customWidth="1"/>
    <col min="5134" max="5134" width="8.09765625" style="12" bestFit="1" customWidth="1"/>
    <col min="5135" max="5135" width="6.09765625" style="12" customWidth="1"/>
    <col min="5136" max="5136" width="2.09765625" style="12" bestFit="1" customWidth="1"/>
    <col min="5137" max="5137" width="5.3984375" style="12" customWidth="1"/>
    <col min="5138" max="5376" width="8.3984375" style="12"/>
    <col min="5377" max="5377" width="5.296875" style="12" bestFit="1" customWidth="1"/>
    <col min="5378" max="5378" width="19.69921875" style="12" bestFit="1" customWidth="1"/>
    <col min="5379" max="5379" width="26.09765625" style="12" bestFit="1" customWidth="1"/>
    <col min="5380" max="5380" width="8.09765625" style="12" bestFit="1" customWidth="1"/>
    <col min="5381" max="5381" width="6.09765625" style="12" bestFit="1" customWidth="1"/>
    <col min="5382" max="5382" width="6.69921875" style="12" bestFit="1" customWidth="1"/>
    <col min="5383" max="5383" width="6.796875" style="12" bestFit="1" customWidth="1"/>
    <col min="5384" max="5384" width="7.296875" style="12" bestFit="1" customWidth="1"/>
    <col min="5385" max="5385" width="6.796875" style="12" bestFit="1" customWidth="1"/>
    <col min="5386" max="5386" width="7.796875" style="12" bestFit="1" customWidth="1"/>
    <col min="5387" max="5387" width="6.796875" style="12" bestFit="1" customWidth="1"/>
    <col min="5388" max="5388" width="6.3984375" style="12" bestFit="1" customWidth="1"/>
    <col min="5389" max="5389" width="6.09765625" style="12" bestFit="1" customWidth="1"/>
    <col min="5390" max="5390" width="8.09765625" style="12" bestFit="1" customWidth="1"/>
    <col min="5391" max="5391" width="6.09765625" style="12" customWidth="1"/>
    <col min="5392" max="5392" width="2.09765625" style="12" bestFit="1" customWidth="1"/>
    <col min="5393" max="5393" width="5.3984375" style="12" customWidth="1"/>
    <col min="5394" max="5632" width="8.3984375" style="12"/>
    <col min="5633" max="5633" width="5.296875" style="12" bestFit="1" customWidth="1"/>
    <col min="5634" max="5634" width="19.69921875" style="12" bestFit="1" customWidth="1"/>
    <col min="5635" max="5635" width="26.09765625" style="12" bestFit="1" customWidth="1"/>
    <col min="5636" max="5636" width="8.09765625" style="12" bestFit="1" customWidth="1"/>
    <col min="5637" max="5637" width="6.09765625" style="12" bestFit="1" customWidth="1"/>
    <col min="5638" max="5638" width="6.69921875" style="12" bestFit="1" customWidth="1"/>
    <col min="5639" max="5639" width="6.796875" style="12" bestFit="1" customWidth="1"/>
    <col min="5640" max="5640" width="7.296875" style="12" bestFit="1" customWidth="1"/>
    <col min="5641" max="5641" width="6.796875" style="12" bestFit="1" customWidth="1"/>
    <col min="5642" max="5642" width="7.796875" style="12" bestFit="1" customWidth="1"/>
    <col min="5643" max="5643" width="6.796875" style="12" bestFit="1" customWidth="1"/>
    <col min="5644" max="5644" width="6.3984375" style="12" bestFit="1" customWidth="1"/>
    <col min="5645" max="5645" width="6.09765625" style="12" bestFit="1" customWidth="1"/>
    <col min="5646" max="5646" width="8.09765625" style="12" bestFit="1" customWidth="1"/>
    <col min="5647" max="5647" width="6.09765625" style="12" customWidth="1"/>
    <col min="5648" max="5648" width="2.09765625" style="12" bestFit="1" customWidth="1"/>
    <col min="5649" max="5649" width="5.3984375" style="12" customWidth="1"/>
    <col min="5650" max="5888" width="8.3984375" style="12"/>
    <col min="5889" max="5889" width="5.296875" style="12" bestFit="1" customWidth="1"/>
    <col min="5890" max="5890" width="19.69921875" style="12" bestFit="1" customWidth="1"/>
    <col min="5891" max="5891" width="26.09765625" style="12" bestFit="1" customWidth="1"/>
    <col min="5892" max="5892" width="8.09765625" style="12" bestFit="1" customWidth="1"/>
    <col min="5893" max="5893" width="6.09765625" style="12" bestFit="1" customWidth="1"/>
    <col min="5894" max="5894" width="6.69921875" style="12" bestFit="1" customWidth="1"/>
    <col min="5895" max="5895" width="6.796875" style="12" bestFit="1" customWidth="1"/>
    <col min="5896" max="5896" width="7.296875" style="12" bestFit="1" customWidth="1"/>
    <col min="5897" max="5897" width="6.796875" style="12" bestFit="1" customWidth="1"/>
    <col min="5898" max="5898" width="7.796875" style="12" bestFit="1" customWidth="1"/>
    <col min="5899" max="5899" width="6.796875" style="12" bestFit="1" customWidth="1"/>
    <col min="5900" max="5900" width="6.3984375" style="12" bestFit="1" customWidth="1"/>
    <col min="5901" max="5901" width="6.09765625" style="12" bestFit="1" customWidth="1"/>
    <col min="5902" max="5902" width="8.09765625" style="12" bestFit="1" customWidth="1"/>
    <col min="5903" max="5903" width="6.09765625" style="12" customWidth="1"/>
    <col min="5904" max="5904" width="2.09765625" style="12" bestFit="1" customWidth="1"/>
    <col min="5905" max="5905" width="5.3984375" style="12" customWidth="1"/>
    <col min="5906" max="6144" width="8.3984375" style="12"/>
    <col min="6145" max="6145" width="5.296875" style="12" bestFit="1" customWidth="1"/>
    <col min="6146" max="6146" width="19.69921875" style="12" bestFit="1" customWidth="1"/>
    <col min="6147" max="6147" width="26.09765625" style="12" bestFit="1" customWidth="1"/>
    <col min="6148" max="6148" width="8.09765625" style="12" bestFit="1" customWidth="1"/>
    <col min="6149" max="6149" width="6.09765625" style="12" bestFit="1" customWidth="1"/>
    <col min="6150" max="6150" width="6.69921875" style="12" bestFit="1" customWidth="1"/>
    <col min="6151" max="6151" width="6.796875" style="12" bestFit="1" customWidth="1"/>
    <col min="6152" max="6152" width="7.296875" style="12" bestFit="1" customWidth="1"/>
    <col min="6153" max="6153" width="6.796875" style="12" bestFit="1" customWidth="1"/>
    <col min="6154" max="6154" width="7.796875" style="12" bestFit="1" customWidth="1"/>
    <col min="6155" max="6155" width="6.796875" style="12" bestFit="1" customWidth="1"/>
    <col min="6156" max="6156" width="6.3984375" style="12" bestFit="1" customWidth="1"/>
    <col min="6157" max="6157" width="6.09765625" style="12" bestFit="1" customWidth="1"/>
    <col min="6158" max="6158" width="8.09765625" style="12" bestFit="1" customWidth="1"/>
    <col min="6159" max="6159" width="6.09765625" style="12" customWidth="1"/>
    <col min="6160" max="6160" width="2.09765625" style="12" bestFit="1" customWidth="1"/>
    <col min="6161" max="6161" width="5.3984375" style="12" customWidth="1"/>
    <col min="6162" max="6400" width="8.3984375" style="12"/>
    <col min="6401" max="6401" width="5.296875" style="12" bestFit="1" customWidth="1"/>
    <col min="6402" max="6402" width="19.69921875" style="12" bestFit="1" customWidth="1"/>
    <col min="6403" max="6403" width="26.09765625" style="12" bestFit="1" customWidth="1"/>
    <col min="6404" max="6404" width="8.09765625" style="12" bestFit="1" customWidth="1"/>
    <col min="6405" max="6405" width="6.09765625" style="12" bestFit="1" customWidth="1"/>
    <col min="6406" max="6406" width="6.69921875" style="12" bestFit="1" customWidth="1"/>
    <col min="6407" max="6407" width="6.796875" style="12" bestFit="1" customWidth="1"/>
    <col min="6408" max="6408" width="7.296875" style="12" bestFit="1" customWidth="1"/>
    <col min="6409" max="6409" width="6.796875" style="12" bestFit="1" customWidth="1"/>
    <col min="6410" max="6410" width="7.796875" style="12" bestFit="1" customWidth="1"/>
    <col min="6411" max="6411" width="6.796875" style="12" bestFit="1" customWidth="1"/>
    <col min="6412" max="6412" width="6.3984375" style="12" bestFit="1" customWidth="1"/>
    <col min="6413" max="6413" width="6.09765625" style="12" bestFit="1" customWidth="1"/>
    <col min="6414" max="6414" width="8.09765625" style="12" bestFit="1" customWidth="1"/>
    <col min="6415" max="6415" width="6.09765625" style="12" customWidth="1"/>
    <col min="6416" max="6416" width="2.09765625" style="12" bestFit="1" customWidth="1"/>
    <col min="6417" max="6417" width="5.3984375" style="12" customWidth="1"/>
    <col min="6418" max="6656" width="8.3984375" style="12"/>
    <col min="6657" max="6657" width="5.296875" style="12" bestFit="1" customWidth="1"/>
    <col min="6658" max="6658" width="19.69921875" style="12" bestFit="1" customWidth="1"/>
    <col min="6659" max="6659" width="26.09765625" style="12" bestFit="1" customWidth="1"/>
    <col min="6660" max="6660" width="8.09765625" style="12" bestFit="1" customWidth="1"/>
    <col min="6661" max="6661" width="6.09765625" style="12" bestFit="1" customWidth="1"/>
    <col min="6662" max="6662" width="6.69921875" style="12" bestFit="1" customWidth="1"/>
    <col min="6663" max="6663" width="6.796875" style="12" bestFit="1" customWidth="1"/>
    <col min="6664" max="6664" width="7.296875" style="12" bestFit="1" customWidth="1"/>
    <col min="6665" max="6665" width="6.796875" style="12" bestFit="1" customWidth="1"/>
    <col min="6666" max="6666" width="7.796875" style="12" bestFit="1" customWidth="1"/>
    <col min="6667" max="6667" width="6.796875" style="12" bestFit="1" customWidth="1"/>
    <col min="6668" max="6668" width="6.3984375" style="12" bestFit="1" customWidth="1"/>
    <col min="6669" max="6669" width="6.09765625" style="12" bestFit="1" customWidth="1"/>
    <col min="6670" max="6670" width="8.09765625" style="12" bestFit="1" customWidth="1"/>
    <col min="6671" max="6671" width="6.09765625" style="12" customWidth="1"/>
    <col min="6672" max="6672" width="2.09765625" style="12" bestFit="1" customWidth="1"/>
    <col min="6673" max="6673" width="5.3984375" style="12" customWidth="1"/>
    <col min="6674" max="6912" width="8.3984375" style="12"/>
    <col min="6913" max="6913" width="5.296875" style="12" bestFit="1" customWidth="1"/>
    <col min="6914" max="6914" width="19.69921875" style="12" bestFit="1" customWidth="1"/>
    <col min="6915" max="6915" width="26.09765625" style="12" bestFit="1" customWidth="1"/>
    <col min="6916" max="6916" width="8.09765625" style="12" bestFit="1" customWidth="1"/>
    <col min="6917" max="6917" width="6.09765625" style="12" bestFit="1" customWidth="1"/>
    <col min="6918" max="6918" width="6.69921875" style="12" bestFit="1" customWidth="1"/>
    <col min="6919" max="6919" width="6.796875" style="12" bestFit="1" customWidth="1"/>
    <col min="6920" max="6920" width="7.296875" style="12" bestFit="1" customWidth="1"/>
    <col min="6921" max="6921" width="6.796875" style="12" bestFit="1" customWidth="1"/>
    <col min="6922" max="6922" width="7.796875" style="12" bestFit="1" customWidth="1"/>
    <col min="6923" max="6923" width="6.796875" style="12" bestFit="1" customWidth="1"/>
    <col min="6924" max="6924" width="6.3984375" style="12" bestFit="1" customWidth="1"/>
    <col min="6925" max="6925" width="6.09765625" style="12" bestFit="1" customWidth="1"/>
    <col min="6926" max="6926" width="8.09765625" style="12" bestFit="1" customWidth="1"/>
    <col min="6927" max="6927" width="6.09765625" style="12" customWidth="1"/>
    <col min="6928" max="6928" width="2.09765625" style="12" bestFit="1" customWidth="1"/>
    <col min="6929" max="6929" width="5.3984375" style="12" customWidth="1"/>
    <col min="6930" max="7168" width="8.3984375" style="12"/>
    <col min="7169" max="7169" width="5.296875" style="12" bestFit="1" customWidth="1"/>
    <col min="7170" max="7170" width="19.69921875" style="12" bestFit="1" customWidth="1"/>
    <col min="7171" max="7171" width="26.09765625" style="12" bestFit="1" customWidth="1"/>
    <col min="7172" max="7172" width="8.09765625" style="12" bestFit="1" customWidth="1"/>
    <col min="7173" max="7173" width="6.09765625" style="12" bestFit="1" customWidth="1"/>
    <col min="7174" max="7174" width="6.69921875" style="12" bestFit="1" customWidth="1"/>
    <col min="7175" max="7175" width="6.796875" style="12" bestFit="1" customWidth="1"/>
    <col min="7176" max="7176" width="7.296875" style="12" bestFit="1" customWidth="1"/>
    <col min="7177" max="7177" width="6.796875" style="12" bestFit="1" customWidth="1"/>
    <col min="7178" max="7178" width="7.796875" style="12" bestFit="1" customWidth="1"/>
    <col min="7179" max="7179" width="6.796875" style="12" bestFit="1" customWidth="1"/>
    <col min="7180" max="7180" width="6.3984375" style="12" bestFit="1" customWidth="1"/>
    <col min="7181" max="7181" width="6.09765625" style="12" bestFit="1" customWidth="1"/>
    <col min="7182" max="7182" width="8.09765625" style="12" bestFit="1" customWidth="1"/>
    <col min="7183" max="7183" width="6.09765625" style="12" customWidth="1"/>
    <col min="7184" max="7184" width="2.09765625" style="12" bestFit="1" customWidth="1"/>
    <col min="7185" max="7185" width="5.3984375" style="12" customWidth="1"/>
    <col min="7186" max="7424" width="8.3984375" style="12"/>
    <col min="7425" max="7425" width="5.296875" style="12" bestFit="1" customWidth="1"/>
    <col min="7426" max="7426" width="19.69921875" style="12" bestFit="1" customWidth="1"/>
    <col min="7427" max="7427" width="26.09765625" style="12" bestFit="1" customWidth="1"/>
    <col min="7428" max="7428" width="8.09765625" style="12" bestFit="1" customWidth="1"/>
    <col min="7429" max="7429" width="6.09765625" style="12" bestFit="1" customWidth="1"/>
    <col min="7430" max="7430" width="6.69921875" style="12" bestFit="1" customWidth="1"/>
    <col min="7431" max="7431" width="6.796875" style="12" bestFit="1" customWidth="1"/>
    <col min="7432" max="7432" width="7.296875" style="12" bestFit="1" customWidth="1"/>
    <col min="7433" max="7433" width="6.796875" style="12" bestFit="1" customWidth="1"/>
    <col min="7434" max="7434" width="7.796875" style="12" bestFit="1" customWidth="1"/>
    <col min="7435" max="7435" width="6.796875" style="12" bestFit="1" customWidth="1"/>
    <col min="7436" max="7436" width="6.3984375" style="12" bestFit="1" customWidth="1"/>
    <col min="7437" max="7437" width="6.09765625" style="12" bestFit="1" customWidth="1"/>
    <col min="7438" max="7438" width="8.09765625" style="12" bestFit="1" customWidth="1"/>
    <col min="7439" max="7439" width="6.09765625" style="12" customWidth="1"/>
    <col min="7440" max="7440" width="2.09765625" style="12" bestFit="1" customWidth="1"/>
    <col min="7441" max="7441" width="5.3984375" style="12" customWidth="1"/>
    <col min="7442" max="7680" width="8.3984375" style="12"/>
    <col min="7681" max="7681" width="5.296875" style="12" bestFit="1" customWidth="1"/>
    <col min="7682" max="7682" width="19.69921875" style="12" bestFit="1" customWidth="1"/>
    <col min="7683" max="7683" width="26.09765625" style="12" bestFit="1" customWidth="1"/>
    <col min="7684" max="7684" width="8.09765625" style="12" bestFit="1" customWidth="1"/>
    <col min="7685" max="7685" width="6.09765625" style="12" bestFit="1" customWidth="1"/>
    <col min="7686" max="7686" width="6.69921875" style="12" bestFit="1" customWidth="1"/>
    <col min="7687" max="7687" width="6.796875" style="12" bestFit="1" customWidth="1"/>
    <col min="7688" max="7688" width="7.296875" style="12" bestFit="1" customWidth="1"/>
    <col min="7689" max="7689" width="6.796875" style="12" bestFit="1" customWidth="1"/>
    <col min="7690" max="7690" width="7.796875" style="12" bestFit="1" customWidth="1"/>
    <col min="7691" max="7691" width="6.796875" style="12" bestFit="1" customWidth="1"/>
    <col min="7692" max="7692" width="6.3984375" style="12" bestFit="1" customWidth="1"/>
    <col min="7693" max="7693" width="6.09765625" style="12" bestFit="1" customWidth="1"/>
    <col min="7694" max="7694" width="8.09765625" style="12" bestFit="1" customWidth="1"/>
    <col min="7695" max="7695" width="6.09765625" style="12" customWidth="1"/>
    <col min="7696" max="7696" width="2.09765625" style="12" bestFit="1" customWidth="1"/>
    <col min="7697" max="7697" width="5.3984375" style="12" customWidth="1"/>
    <col min="7698" max="7936" width="8.3984375" style="12"/>
    <col min="7937" max="7937" width="5.296875" style="12" bestFit="1" customWidth="1"/>
    <col min="7938" max="7938" width="19.69921875" style="12" bestFit="1" customWidth="1"/>
    <col min="7939" max="7939" width="26.09765625" style="12" bestFit="1" customWidth="1"/>
    <col min="7940" max="7940" width="8.09765625" style="12" bestFit="1" customWidth="1"/>
    <col min="7941" max="7941" width="6.09765625" style="12" bestFit="1" customWidth="1"/>
    <col min="7942" max="7942" width="6.69921875" style="12" bestFit="1" customWidth="1"/>
    <col min="7943" max="7943" width="6.796875" style="12" bestFit="1" customWidth="1"/>
    <col min="7944" max="7944" width="7.296875" style="12" bestFit="1" customWidth="1"/>
    <col min="7945" max="7945" width="6.796875" style="12" bestFit="1" customWidth="1"/>
    <col min="7946" max="7946" width="7.796875" style="12" bestFit="1" customWidth="1"/>
    <col min="7947" max="7947" width="6.796875" style="12" bestFit="1" customWidth="1"/>
    <col min="7948" max="7948" width="6.3984375" style="12" bestFit="1" customWidth="1"/>
    <col min="7949" max="7949" width="6.09765625" style="12" bestFit="1" customWidth="1"/>
    <col min="7950" max="7950" width="8.09765625" style="12" bestFit="1" customWidth="1"/>
    <col min="7951" max="7951" width="6.09765625" style="12" customWidth="1"/>
    <col min="7952" max="7952" width="2.09765625" style="12" bestFit="1" customWidth="1"/>
    <col min="7953" max="7953" width="5.3984375" style="12" customWidth="1"/>
    <col min="7954" max="8192" width="8.3984375" style="12"/>
    <col min="8193" max="8193" width="5.296875" style="12" bestFit="1" customWidth="1"/>
    <col min="8194" max="8194" width="19.69921875" style="12" bestFit="1" customWidth="1"/>
    <col min="8195" max="8195" width="26.09765625" style="12" bestFit="1" customWidth="1"/>
    <col min="8196" max="8196" width="8.09765625" style="12" bestFit="1" customWidth="1"/>
    <col min="8197" max="8197" width="6.09765625" style="12" bestFit="1" customWidth="1"/>
    <col min="8198" max="8198" width="6.69921875" style="12" bestFit="1" customWidth="1"/>
    <col min="8199" max="8199" width="6.796875" style="12" bestFit="1" customWidth="1"/>
    <col min="8200" max="8200" width="7.296875" style="12" bestFit="1" customWidth="1"/>
    <col min="8201" max="8201" width="6.796875" style="12" bestFit="1" customWidth="1"/>
    <col min="8202" max="8202" width="7.796875" style="12" bestFit="1" customWidth="1"/>
    <col min="8203" max="8203" width="6.796875" style="12" bestFit="1" customWidth="1"/>
    <col min="8204" max="8204" width="6.3984375" style="12" bestFit="1" customWidth="1"/>
    <col min="8205" max="8205" width="6.09765625" style="12" bestFit="1" customWidth="1"/>
    <col min="8206" max="8206" width="8.09765625" style="12" bestFit="1" customWidth="1"/>
    <col min="8207" max="8207" width="6.09765625" style="12" customWidth="1"/>
    <col min="8208" max="8208" width="2.09765625" style="12" bestFit="1" customWidth="1"/>
    <col min="8209" max="8209" width="5.3984375" style="12" customWidth="1"/>
    <col min="8210" max="8448" width="8.3984375" style="12"/>
    <col min="8449" max="8449" width="5.296875" style="12" bestFit="1" customWidth="1"/>
    <col min="8450" max="8450" width="19.69921875" style="12" bestFit="1" customWidth="1"/>
    <col min="8451" max="8451" width="26.09765625" style="12" bestFit="1" customWidth="1"/>
    <col min="8452" max="8452" width="8.09765625" style="12" bestFit="1" customWidth="1"/>
    <col min="8453" max="8453" width="6.09765625" style="12" bestFit="1" customWidth="1"/>
    <col min="8454" max="8454" width="6.69921875" style="12" bestFit="1" customWidth="1"/>
    <col min="8455" max="8455" width="6.796875" style="12" bestFit="1" customWidth="1"/>
    <col min="8456" max="8456" width="7.296875" style="12" bestFit="1" customWidth="1"/>
    <col min="8457" max="8457" width="6.796875" style="12" bestFit="1" customWidth="1"/>
    <col min="8458" max="8458" width="7.796875" style="12" bestFit="1" customWidth="1"/>
    <col min="8459" max="8459" width="6.796875" style="12" bestFit="1" customWidth="1"/>
    <col min="8460" max="8460" width="6.3984375" style="12" bestFit="1" customWidth="1"/>
    <col min="8461" max="8461" width="6.09765625" style="12" bestFit="1" customWidth="1"/>
    <col min="8462" max="8462" width="8.09765625" style="12" bestFit="1" customWidth="1"/>
    <col min="8463" max="8463" width="6.09765625" style="12" customWidth="1"/>
    <col min="8464" max="8464" width="2.09765625" style="12" bestFit="1" customWidth="1"/>
    <col min="8465" max="8465" width="5.3984375" style="12" customWidth="1"/>
    <col min="8466" max="8704" width="8.3984375" style="12"/>
    <col min="8705" max="8705" width="5.296875" style="12" bestFit="1" customWidth="1"/>
    <col min="8706" max="8706" width="19.69921875" style="12" bestFit="1" customWidth="1"/>
    <col min="8707" max="8707" width="26.09765625" style="12" bestFit="1" customWidth="1"/>
    <col min="8708" max="8708" width="8.09765625" style="12" bestFit="1" customWidth="1"/>
    <col min="8709" max="8709" width="6.09765625" style="12" bestFit="1" customWidth="1"/>
    <col min="8710" max="8710" width="6.69921875" style="12" bestFit="1" customWidth="1"/>
    <col min="8711" max="8711" width="6.796875" style="12" bestFit="1" customWidth="1"/>
    <col min="8712" max="8712" width="7.296875" style="12" bestFit="1" customWidth="1"/>
    <col min="8713" max="8713" width="6.796875" style="12" bestFit="1" customWidth="1"/>
    <col min="8714" max="8714" width="7.796875" style="12" bestFit="1" customWidth="1"/>
    <col min="8715" max="8715" width="6.796875" style="12" bestFit="1" customWidth="1"/>
    <col min="8716" max="8716" width="6.3984375" style="12" bestFit="1" customWidth="1"/>
    <col min="8717" max="8717" width="6.09765625" style="12" bestFit="1" customWidth="1"/>
    <col min="8718" max="8718" width="8.09765625" style="12" bestFit="1" customWidth="1"/>
    <col min="8719" max="8719" width="6.09765625" style="12" customWidth="1"/>
    <col min="8720" max="8720" width="2.09765625" style="12" bestFit="1" customWidth="1"/>
    <col min="8721" max="8721" width="5.3984375" style="12" customWidth="1"/>
    <col min="8722" max="8960" width="8.3984375" style="12"/>
    <col min="8961" max="8961" width="5.296875" style="12" bestFit="1" customWidth="1"/>
    <col min="8962" max="8962" width="19.69921875" style="12" bestFit="1" customWidth="1"/>
    <col min="8963" max="8963" width="26.09765625" style="12" bestFit="1" customWidth="1"/>
    <col min="8964" max="8964" width="8.09765625" style="12" bestFit="1" customWidth="1"/>
    <col min="8965" max="8965" width="6.09765625" style="12" bestFit="1" customWidth="1"/>
    <col min="8966" max="8966" width="6.69921875" style="12" bestFit="1" customWidth="1"/>
    <col min="8967" max="8967" width="6.796875" style="12" bestFit="1" customWidth="1"/>
    <col min="8968" max="8968" width="7.296875" style="12" bestFit="1" customWidth="1"/>
    <col min="8969" max="8969" width="6.796875" style="12" bestFit="1" customWidth="1"/>
    <col min="8970" max="8970" width="7.796875" style="12" bestFit="1" customWidth="1"/>
    <col min="8971" max="8971" width="6.796875" style="12" bestFit="1" customWidth="1"/>
    <col min="8972" max="8972" width="6.3984375" style="12" bestFit="1" customWidth="1"/>
    <col min="8973" max="8973" width="6.09765625" style="12" bestFit="1" customWidth="1"/>
    <col min="8974" max="8974" width="8.09765625" style="12" bestFit="1" customWidth="1"/>
    <col min="8975" max="8975" width="6.09765625" style="12" customWidth="1"/>
    <col min="8976" max="8976" width="2.09765625" style="12" bestFit="1" customWidth="1"/>
    <col min="8977" max="8977" width="5.3984375" style="12" customWidth="1"/>
    <col min="8978" max="9216" width="8.3984375" style="12"/>
    <col min="9217" max="9217" width="5.296875" style="12" bestFit="1" customWidth="1"/>
    <col min="9218" max="9218" width="19.69921875" style="12" bestFit="1" customWidth="1"/>
    <col min="9219" max="9219" width="26.09765625" style="12" bestFit="1" customWidth="1"/>
    <col min="9220" max="9220" width="8.09765625" style="12" bestFit="1" customWidth="1"/>
    <col min="9221" max="9221" width="6.09765625" style="12" bestFit="1" customWidth="1"/>
    <col min="9222" max="9222" width="6.69921875" style="12" bestFit="1" customWidth="1"/>
    <col min="9223" max="9223" width="6.796875" style="12" bestFit="1" customWidth="1"/>
    <col min="9224" max="9224" width="7.296875" style="12" bestFit="1" customWidth="1"/>
    <col min="9225" max="9225" width="6.796875" style="12" bestFit="1" customWidth="1"/>
    <col min="9226" max="9226" width="7.796875" style="12" bestFit="1" customWidth="1"/>
    <col min="9227" max="9227" width="6.796875" style="12" bestFit="1" customWidth="1"/>
    <col min="9228" max="9228" width="6.3984375" style="12" bestFit="1" customWidth="1"/>
    <col min="9229" max="9229" width="6.09765625" style="12" bestFit="1" customWidth="1"/>
    <col min="9230" max="9230" width="8.09765625" style="12" bestFit="1" customWidth="1"/>
    <col min="9231" max="9231" width="6.09765625" style="12" customWidth="1"/>
    <col min="9232" max="9232" width="2.09765625" style="12" bestFit="1" customWidth="1"/>
    <col min="9233" max="9233" width="5.3984375" style="12" customWidth="1"/>
    <col min="9234" max="9472" width="8.3984375" style="12"/>
    <col min="9473" max="9473" width="5.296875" style="12" bestFit="1" customWidth="1"/>
    <col min="9474" max="9474" width="19.69921875" style="12" bestFit="1" customWidth="1"/>
    <col min="9475" max="9475" width="26.09765625" style="12" bestFit="1" customWidth="1"/>
    <col min="9476" max="9476" width="8.09765625" style="12" bestFit="1" customWidth="1"/>
    <col min="9477" max="9477" width="6.09765625" style="12" bestFit="1" customWidth="1"/>
    <col min="9478" max="9478" width="6.69921875" style="12" bestFit="1" customWidth="1"/>
    <col min="9479" max="9479" width="6.796875" style="12" bestFit="1" customWidth="1"/>
    <col min="9480" max="9480" width="7.296875" style="12" bestFit="1" customWidth="1"/>
    <col min="9481" max="9481" width="6.796875" style="12" bestFit="1" customWidth="1"/>
    <col min="9482" max="9482" width="7.796875" style="12" bestFit="1" customWidth="1"/>
    <col min="9483" max="9483" width="6.796875" style="12" bestFit="1" customWidth="1"/>
    <col min="9484" max="9484" width="6.3984375" style="12" bestFit="1" customWidth="1"/>
    <col min="9485" max="9485" width="6.09765625" style="12" bestFit="1" customWidth="1"/>
    <col min="9486" max="9486" width="8.09765625" style="12" bestFit="1" customWidth="1"/>
    <col min="9487" max="9487" width="6.09765625" style="12" customWidth="1"/>
    <col min="9488" max="9488" width="2.09765625" style="12" bestFit="1" customWidth="1"/>
    <col min="9489" max="9489" width="5.3984375" style="12" customWidth="1"/>
    <col min="9490" max="9728" width="8.3984375" style="12"/>
    <col min="9729" max="9729" width="5.296875" style="12" bestFit="1" customWidth="1"/>
    <col min="9730" max="9730" width="19.69921875" style="12" bestFit="1" customWidth="1"/>
    <col min="9731" max="9731" width="26.09765625" style="12" bestFit="1" customWidth="1"/>
    <col min="9732" max="9732" width="8.09765625" style="12" bestFit="1" customWidth="1"/>
    <col min="9733" max="9733" width="6.09765625" style="12" bestFit="1" customWidth="1"/>
    <col min="9734" max="9734" width="6.69921875" style="12" bestFit="1" customWidth="1"/>
    <col min="9735" max="9735" width="6.796875" style="12" bestFit="1" customWidth="1"/>
    <col min="9736" max="9736" width="7.296875" style="12" bestFit="1" customWidth="1"/>
    <col min="9737" max="9737" width="6.796875" style="12" bestFit="1" customWidth="1"/>
    <col min="9738" max="9738" width="7.796875" style="12" bestFit="1" customWidth="1"/>
    <col min="9739" max="9739" width="6.796875" style="12" bestFit="1" customWidth="1"/>
    <col min="9740" max="9740" width="6.3984375" style="12" bestFit="1" customWidth="1"/>
    <col min="9741" max="9741" width="6.09765625" style="12" bestFit="1" customWidth="1"/>
    <col min="9742" max="9742" width="8.09765625" style="12" bestFit="1" customWidth="1"/>
    <col min="9743" max="9743" width="6.09765625" style="12" customWidth="1"/>
    <col min="9744" max="9744" width="2.09765625" style="12" bestFit="1" customWidth="1"/>
    <col min="9745" max="9745" width="5.3984375" style="12" customWidth="1"/>
    <col min="9746" max="9984" width="8.3984375" style="12"/>
    <col min="9985" max="9985" width="5.296875" style="12" bestFit="1" customWidth="1"/>
    <col min="9986" max="9986" width="19.69921875" style="12" bestFit="1" customWidth="1"/>
    <col min="9987" max="9987" width="26.09765625" style="12" bestFit="1" customWidth="1"/>
    <col min="9988" max="9988" width="8.09765625" style="12" bestFit="1" customWidth="1"/>
    <col min="9989" max="9989" width="6.09765625" style="12" bestFit="1" customWidth="1"/>
    <col min="9990" max="9990" width="6.69921875" style="12" bestFit="1" customWidth="1"/>
    <col min="9991" max="9991" width="6.796875" style="12" bestFit="1" customWidth="1"/>
    <col min="9992" max="9992" width="7.296875" style="12" bestFit="1" customWidth="1"/>
    <col min="9993" max="9993" width="6.796875" style="12" bestFit="1" customWidth="1"/>
    <col min="9994" max="9994" width="7.796875" style="12" bestFit="1" customWidth="1"/>
    <col min="9995" max="9995" width="6.796875" style="12" bestFit="1" customWidth="1"/>
    <col min="9996" max="9996" width="6.3984375" style="12" bestFit="1" customWidth="1"/>
    <col min="9997" max="9997" width="6.09765625" style="12" bestFit="1" customWidth="1"/>
    <col min="9998" max="9998" width="8.09765625" style="12" bestFit="1" customWidth="1"/>
    <col min="9999" max="9999" width="6.09765625" style="12" customWidth="1"/>
    <col min="10000" max="10000" width="2.09765625" style="12" bestFit="1" customWidth="1"/>
    <col min="10001" max="10001" width="5.3984375" style="12" customWidth="1"/>
    <col min="10002" max="10240" width="8.3984375" style="12"/>
    <col min="10241" max="10241" width="5.296875" style="12" bestFit="1" customWidth="1"/>
    <col min="10242" max="10242" width="19.69921875" style="12" bestFit="1" customWidth="1"/>
    <col min="10243" max="10243" width="26.09765625" style="12" bestFit="1" customWidth="1"/>
    <col min="10244" max="10244" width="8.09765625" style="12" bestFit="1" customWidth="1"/>
    <col min="10245" max="10245" width="6.09765625" style="12" bestFit="1" customWidth="1"/>
    <col min="10246" max="10246" width="6.69921875" style="12" bestFit="1" customWidth="1"/>
    <col min="10247" max="10247" width="6.796875" style="12" bestFit="1" customWidth="1"/>
    <col min="10248" max="10248" width="7.296875" style="12" bestFit="1" customWidth="1"/>
    <col min="10249" max="10249" width="6.796875" style="12" bestFit="1" customWidth="1"/>
    <col min="10250" max="10250" width="7.796875" style="12" bestFit="1" customWidth="1"/>
    <col min="10251" max="10251" width="6.796875" style="12" bestFit="1" customWidth="1"/>
    <col min="10252" max="10252" width="6.3984375" style="12" bestFit="1" customWidth="1"/>
    <col min="10253" max="10253" width="6.09765625" style="12" bestFit="1" customWidth="1"/>
    <col min="10254" max="10254" width="8.09765625" style="12" bestFit="1" customWidth="1"/>
    <col min="10255" max="10255" width="6.09765625" style="12" customWidth="1"/>
    <col min="10256" max="10256" width="2.09765625" style="12" bestFit="1" customWidth="1"/>
    <col min="10257" max="10257" width="5.3984375" style="12" customWidth="1"/>
    <col min="10258" max="10496" width="8.3984375" style="12"/>
    <col min="10497" max="10497" width="5.296875" style="12" bestFit="1" customWidth="1"/>
    <col min="10498" max="10498" width="19.69921875" style="12" bestFit="1" customWidth="1"/>
    <col min="10499" max="10499" width="26.09765625" style="12" bestFit="1" customWidth="1"/>
    <col min="10500" max="10500" width="8.09765625" style="12" bestFit="1" customWidth="1"/>
    <col min="10501" max="10501" width="6.09765625" style="12" bestFit="1" customWidth="1"/>
    <col min="10502" max="10502" width="6.69921875" style="12" bestFit="1" customWidth="1"/>
    <col min="10503" max="10503" width="6.796875" style="12" bestFit="1" customWidth="1"/>
    <col min="10504" max="10504" width="7.296875" style="12" bestFit="1" customWidth="1"/>
    <col min="10505" max="10505" width="6.796875" style="12" bestFit="1" customWidth="1"/>
    <col min="10506" max="10506" width="7.796875" style="12" bestFit="1" customWidth="1"/>
    <col min="10507" max="10507" width="6.796875" style="12" bestFit="1" customWidth="1"/>
    <col min="10508" max="10508" width="6.3984375" style="12" bestFit="1" customWidth="1"/>
    <col min="10509" max="10509" width="6.09765625" style="12" bestFit="1" customWidth="1"/>
    <col min="10510" max="10510" width="8.09765625" style="12" bestFit="1" customWidth="1"/>
    <col min="10511" max="10511" width="6.09765625" style="12" customWidth="1"/>
    <col min="10512" max="10512" width="2.09765625" style="12" bestFit="1" customWidth="1"/>
    <col min="10513" max="10513" width="5.3984375" style="12" customWidth="1"/>
    <col min="10514" max="10752" width="8.3984375" style="12"/>
    <col min="10753" max="10753" width="5.296875" style="12" bestFit="1" customWidth="1"/>
    <col min="10754" max="10754" width="19.69921875" style="12" bestFit="1" customWidth="1"/>
    <col min="10755" max="10755" width="26.09765625" style="12" bestFit="1" customWidth="1"/>
    <col min="10756" max="10756" width="8.09765625" style="12" bestFit="1" customWidth="1"/>
    <col min="10757" max="10757" width="6.09765625" style="12" bestFit="1" customWidth="1"/>
    <col min="10758" max="10758" width="6.69921875" style="12" bestFit="1" customWidth="1"/>
    <col min="10759" max="10759" width="6.796875" style="12" bestFit="1" customWidth="1"/>
    <col min="10760" max="10760" width="7.296875" style="12" bestFit="1" customWidth="1"/>
    <col min="10761" max="10761" width="6.796875" style="12" bestFit="1" customWidth="1"/>
    <col min="10762" max="10762" width="7.796875" style="12" bestFit="1" customWidth="1"/>
    <col min="10763" max="10763" width="6.796875" style="12" bestFit="1" customWidth="1"/>
    <col min="10764" max="10764" width="6.3984375" style="12" bestFit="1" customWidth="1"/>
    <col min="10765" max="10765" width="6.09765625" style="12" bestFit="1" customWidth="1"/>
    <col min="10766" max="10766" width="8.09765625" style="12" bestFit="1" customWidth="1"/>
    <col min="10767" max="10767" width="6.09765625" style="12" customWidth="1"/>
    <col min="10768" max="10768" width="2.09765625" style="12" bestFit="1" customWidth="1"/>
    <col min="10769" max="10769" width="5.3984375" style="12" customWidth="1"/>
    <col min="10770" max="11008" width="8.3984375" style="12"/>
    <col min="11009" max="11009" width="5.296875" style="12" bestFit="1" customWidth="1"/>
    <col min="11010" max="11010" width="19.69921875" style="12" bestFit="1" customWidth="1"/>
    <col min="11011" max="11011" width="26.09765625" style="12" bestFit="1" customWidth="1"/>
    <col min="11012" max="11012" width="8.09765625" style="12" bestFit="1" customWidth="1"/>
    <col min="11013" max="11013" width="6.09765625" style="12" bestFit="1" customWidth="1"/>
    <col min="11014" max="11014" width="6.69921875" style="12" bestFit="1" customWidth="1"/>
    <col min="11015" max="11015" width="6.796875" style="12" bestFit="1" customWidth="1"/>
    <col min="11016" max="11016" width="7.296875" style="12" bestFit="1" customWidth="1"/>
    <col min="11017" max="11017" width="6.796875" style="12" bestFit="1" customWidth="1"/>
    <col min="11018" max="11018" width="7.796875" style="12" bestFit="1" customWidth="1"/>
    <col min="11019" max="11019" width="6.796875" style="12" bestFit="1" customWidth="1"/>
    <col min="11020" max="11020" width="6.3984375" style="12" bestFit="1" customWidth="1"/>
    <col min="11021" max="11021" width="6.09765625" style="12" bestFit="1" customWidth="1"/>
    <col min="11022" max="11022" width="8.09765625" style="12" bestFit="1" customWidth="1"/>
    <col min="11023" max="11023" width="6.09765625" style="12" customWidth="1"/>
    <col min="11024" max="11024" width="2.09765625" style="12" bestFit="1" customWidth="1"/>
    <col min="11025" max="11025" width="5.3984375" style="12" customWidth="1"/>
    <col min="11026" max="11264" width="8.3984375" style="12"/>
    <col min="11265" max="11265" width="5.296875" style="12" bestFit="1" customWidth="1"/>
    <col min="11266" max="11266" width="19.69921875" style="12" bestFit="1" customWidth="1"/>
    <col min="11267" max="11267" width="26.09765625" style="12" bestFit="1" customWidth="1"/>
    <col min="11268" max="11268" width="8.09765625" style="12" bestFit="1" customWidth="1"/>
    <col min="11269" max="11269" width="6.09765625" style="12" bestFit="1" customWidth="1"/>
    <col min="11270" max="11270" width="6.69921875" style="12" bestFit="1" customWidth="1"/>
    <col min="11271" max="11271" width="6.796875" style="12" bestFit="1" customWidth="1"/>
    <col min="11272" max="11272" width="7.296875" style="12" bestFit="1" customWidth="1"/>
    <col min="11273" max="11273" width="6.796875" style="12" bestFit="1" customWidth="1"/>
    <col min="11274" max="11274" width="7.796875" style="12" bestFit="1" customWidth="1"/>
    <col min="11275" max="11275" width="6.796875" style="12" bestFit="1" customWidth="1"/>
    <col min="11276" max="11276" width="6.3984375" style="12" bestFit="1" customWidth="1"/>
    <col min="11277" max="11277" width="6.09765625" style="12" bestFit="1" customWidth="1"/>
    <col min="11278" max="11278" width="8.09765625" style="12" bestFit="1" customWidth="1"/>
    <col min="11279" max="11279" width="6.09765625" style="12" customWidth="1"/>
    <col min="11280" max="11280" width="2.09765625" style="12" bestFit="1" customWidth="1"/>
    <col min="11281" max="11281" width="5.3984375" style="12" customWidth="1"/>
    <col min="11282" max="11520" width="8.3984375" style="12"/>
    <col min="11521" max="11521" width="5.296875" style="12" bestFit="1" customWidth="1"/>
    <col min="11522" max="11522" width="19.69921875" style="12" bestFit="1" customWidth="1"/>
    <col min="11523" max="11523" width="26.09765625" style="12" bestFit="1" customWidth="1"/>
    <col min="11524" max="11524" width="8.09765625" style="12" bestFit="1" customWidth="1"/>
    <col min="11525" max="11525" width="6.09765625" style="12" bestFit="1" customWidth="1"/>
    <col min="11526" max="11526" width="6.69921875" style="12" bestFit="1" customWidth="1"/>
    <col min="11527" max="11527" width="6.796875" style="12" bestFit="1" customWidth="1"/>
    <col min="11528" max="11528" width="7.296875" style="12" bestFit="1" customWidth="1"/>
    <col min="11529" max="11529" width="6.796875" style="12" bestFit="1" customWidth="1"/>
    <col min="11530" max="11530" width="7.796875" style="12" bestFit="1" customWidth="1"/>
    <col min="11531" max="11531" width="6.796875" style="12" bestFit="1" customWidth="1"/>
    <col min="11532" max="11532" width="6.3984375" style="12" bestFit="1" customWidth="1"/>
    <col min="11533" max="11533" width="6.09765625" style="12" bestFit="1" customWidth="1"/>
    <col min="11534" max="11534" width="8.09765625" style="12" bestFit="1" customWidth="1"/>
    <col min="11535" max="11535" width="6.09765625" style="12" customWidth="1"/>
    <col min="11536" max="11536" width="2.09765625" style="12" bestFit="1" customWidth="1"/>
    <col min="11537" max="11537" width="5.3984375" style="12" customWidth="1"/>
    <col min="11538" max="11776" width="8.3984375" style="12"/>
    <col min="11777" max="11777" width="5.296875" style="12" bestFit="1" customWidth="1"/>
    <col min="11778" max="11778" width="19.69921875" style="12" bestFit="1" customWidth="1"/>
    <col min="11779" max="11779" width="26.09765625" style="12" bestFit="1" customWidth="1"/>
    <col min="11780" max="11780" width="8.09765625" style="12" bestFit="1" customWidth="1"/>
    <col min="11781" max="11781" width="6.09765625" style="12" bestFit="1" customWidth="1"/>
    <col min="11782" max="11782" width="6.69921875" style="12" bestFit="1" customWidth="1"/>
    <col min="11783" max="11783" width="6.796875" style="12" bestFit="1" customWidth="1"/>
    <col min="11784" max="11784" width="7.296875" style="12" bestFit="1" customWidth="1"/>
    <col min="11785" max="11785" width="6.796875" style="12" bestFit="1" customWidth="1"/>
    <col min="11786" max="11786" width="7.796875" style="12" bestFit="1" customWidth="1"/>
    <col min="11787" max="11787" width="6.796875" style="12" bestFit="1" customWidth="1"/>
    <col min="11788" max="11788" width="6.3984375" style="12" bestFit="1" customWidth="1"/>
    <col min="11789" max="11789" width="6.09765625" style="12" bestFit="1" customWidth="1"/>
    <col min="11790" max="11790" width="8.09765625" style="12" bestFit="1" customWidth="1"/>
    <col min="11791" max="11791" width="6.09765625" style="12" customWidth="1"/>
    <col min="11792" max="11792" width="2.09765625" style="12" bestFit="1" customWidth="1"/>
    <col min="11793" max="11793" width="5.3984375" style="12" customWidth="1"/>
    <col min="11794" max="12032" width="8.3984375" style="12"/>
    <col min="12033" max="12033" width="5.296875" style="12" bestFit="1" customWidth="1"/>
    <col min="12034" max="12034" width="19.69921875" style="12" bestFit="1" customWidth="1"/>
    <col min="12035" max="12035" width="26.09765625" style="12" bestFit="1" customWidth="1"/>
    <col min="12036" max="12036" width="8.09765625" style="12" bestFit="1" customWidth="1"/>
    <col min="12037" max="12037" width="6.09765625" style="12" bestFit="1" customWidth="1"/>
    <col min="12038" max="12038" width="6.69921875" style="12" bestFit="1" customWidth="1"/>
    <col min="12039" max="12039" width="6.796875" style="12" bestFit="1" customWidth="1"/>
    <col min="12040" max="12040" width="7.296875" style="12" bestFit="1" customWidth="1"/>
    <col min="12041" max="12041" width="6.796875" style="12" bestFit="1" customWidth="1"/>
    <col min="12042" max="12042" width="7.796875" style="12" bestFit="1" customWidth="1"/>
    <col min="12043" max="12043" width="6.796875" style="12" bestFit="1" customWidth="1"/>
    <col min="12044" max="12044" width="6.3984375" style="12" bestFit="1" customWidth="1"/>
    <col min="12045" max="12045" width="6.09765625" style="12" bestFit="1" customWidth="1"/>
    <col min="12046" max="12046" width="8.09765625" style="12" bestFit="1" customWidth="1"/>
    <col min="12047" max="12047" width="6.09765625" style="12" customWidth="1"/>
    <col min="12048" max="12048" width="2.09765625" style="12" bestFit="1" customWidth="1"/>
    <col min="12049" max="12049" width="5.3984375" style="12" customWidth="1"/>
    <col min="12050" max="12288" width="8.3984375" style="12"/>
    <col min="12289" max="12289" width="5.296875" style="12" bestFit="1" customWidth="1"/>
    <col min="12290" max="12290" width="19.69921875" style="12" bestFit="1" customWidth="1"/>
    <col min="12291" max="12291" width="26.09765625" style="12" bestFit="1" customWidth="1"/>
    <col min="12292" max="12292" width="8.09765625" style="12" bestFit="1" customWidth="1"/>
    <col min="12293" max="12293" width="6.09765625" style="12" bestFit="1" customWidth="1"/>
    <col min="12294" max="12294" width="6.69921875" style="12" bestFit="1" customWidth="1"/>
    <col min="12295" max="12295" width="6.796875" style="12" bestFit="1" customWidth="1"/>
    <col min="12296" max="12296" width="7.296875" style="12" bestFit="1" customWidth="1"/>
    <col min="12297" max="12297" width="6.796875" style="12" bestFit="1" customWidth="1"/>
    <col min="12298" max="12298" width="7.796875" style="12" bestFit="1" customWidth="1"/>
    <col min="12299" max="12299" width="6.796875" style="12" bestFit="1" customWidth="1"/>
    <col min="12300" max="12300" width="6.3984375" style="12" bestFit="1" customWidth="1"/>
    <col min="12301" max="12301" width="6.09765625" style="12" bestFit="1" customWidth="1"/>
    <col min="12302" max="12302" width="8.09765625" style="12" bestFit="1" customWidth="1"/>
    <col min="12303" max="12303" width="6.09765625" style="12" customWidth="1"/>
    <col min="12304" max="12304" width="2.09765625" style="12" bestFit="1" customWidth="1"/>
    <col min="12305" max="12305" width="5.3984375" style="12" customWidth="1"/>
    <col min="12306" max="12544" width="8.3984375" style="12"/>
    <col min="12545" max="12545" width="5.296875" style="12" bestFit="1" customWidth="1"/>
    <col min="12546" max="12546" width="19.69921875" style="12" bestFit="1" customWidth="1"/>
    <col min="12547" max="12547" width="26.09765625" style="12" bestFit="1" customWidth="1"/>
    <col min="12548" max="12548" width="8.09765625" style="12" bestFit="1" customWidth="1"/>
    <col min="12549" max="12549" width="6.09765625" style="12" bestFit="1" customWidth="1"/>
    <col min="12550" max="12550" width="6.69921875" style="12" bestFit="1" customWidth="1"/>
    <col min="12551" max="12551" width="6.796875" style="12" bestFit="1" customWidth="1"/>
    <col min="12552" max="12552" width="7.296875" style="12" bestFit="1" customWidth="1"/>
    <col min="12553" max="12553" width="6.796875" style="12" bestFit="1" customWidth="1"/>
    <col min="12554" max="12554" width="7.796875" style="12" bestFit="1" customWidth="1"/>
    <col min="12555" max="12555" width="6.796875" style="12" bestFit="1" customWidth="1"/>
    <col min="12556" max="12556" width="6.3984375" style="12" bestFit="1" customWidth="1"/>
    <col min="12557" max="12557" width="6.09765625" style="12" bestFit="1" customWidth="1"/>
    <col min="12558" max="12558" width="8.09765625" style="12" bestFit="1" customWidth="1"/>
    <col min="12559" max="12559" width="6.09765625" style="12" customWidth="1"/>
    <col min="12560" max="12560" width="2.09765625" style="12" bestFit="1" customWidth="1"/>
    <col min="12561" max="12561" width="5.3984375" style="12" customWidth="1"/>
    <col min="12562" max="12800" width="8.3984375" style="12"/>
    <col min="12801" max="12801" width="5.296875" style="12" bestFit="1" customWidth="1"/>
    <col min="12802" max="12802" width="19.69921875" style="12" bestFit="1" customWidth="1"/>
    <col min="12803" max="12803" width="26.09765625" style="12" bestFit="1" customWidth="1"/>
    <col min="12804" max="12804" width="8.09765625" style="12" bestFit="1" customWidth="1"/>
    <col min="12805" max="12805" width="6.09765625" style="12" bestFit="1" customWidth="1"/>
    <col min="12806" max="12806" width="6.69921875" style="12" bestFit="1" customWidth="1"/>
    <col min="12807" max="12807" width="6.796875" style="12" bestFit="1" customWidth="1"/>
    <col min="12808" max="12808" width="7.296875" style="12" bestFit="1" customWidth="1"/>
    <col min="12809" max="12809" width="6.796875" style="12" bestFit="1" customWidth="1"/>
    <col min="12810" max="12810" width="7.796875" style="12" bestFit="1" customWidth="1"/>
    <col min="12811" max="12811" width="6.796875" style="12" bestFit="1" customWidth="1"/>
    <col min="12812" max="12812" width="6.3984375" style="12" bestFit="1" customWidth="1"/>
    <col min="12813" max="12813" width="6.09765625" style="12" bestFit="1" customWidth="1"/>
    <col min="12814" max="12814" width="8.09765625" style="12" bestFit="1" customWidth="1"/>
    <col min="12815" max="12815" width="6.09765625" style="12" customWidth="1"/>
    <col min="12816" max="12816" width="2.09765625" style="12" bestFit="1" customWidth="1"/>
    <col min="12817" max="12817" width="5.3984375" style="12" customWidth="1"/>
    <col min="12818" max="13056" width="8.3984375" style="12"/>
    <col min="13057" max="13057" width="5.296875" style="12" bestFit="1" customWidth="1"/>
    <col min="13058" max="13058" width="19.69921875" style="12" bestFit="1" customWidth="1"/>
    <col min="13059" max="13059" width="26.09765625" style="12" bestFit="1" customWidth="1"/>
    <col min="13060" max="13060" width="8.09765625" style="12" bestFit="1" customWidth="1"/>
    <col min="13061" max="13061" width="6.09765625" style="12" bestFit="1" customWidth="1"/>
    <col min="13062" max="13062" width="6.69921875" style="12" bestFit="1" customWidth="1"/>
    <col min="13063" max="13063" width="6.796875" style="12" bestFit="1" customWidth="1"/>
    <col min="13064" max="13064" width="7.296875" style="12" bestFit="1" customWidth="1"/>
    <col min="13065" max="13065" width="6.796875" style="12" bestFit="1" customWidth="1"/>
    <col min="13066" max="13066" width="7.796875" style="12" bestFit="1" customWidth="1"/>
    <col min="13067" max="13067" width="6.796875" style="12" bestFit="1" customWidth="1"/>
    <col min="13068" max="13068" width="6.3984375" style="12" bestFit="1" customWidth="1"/>
    <col min="13069" max="13069" width="6.09765625" style="12" bestFit="1" customWidth="1"/>
    <col min="13070" max="13070" width="8.09765625" style="12" bestFit="1" customWidth="1"/>
    <col min="13071" max="13071" width="6.09765625" style="12" customWidth="1"/>
    <col min="13072" max="13072" width="2.09765625" style="12" bestFit="1" customWidth="1"/>
    <col min="13073" max="13073" width="5.3984375" style="12" customWidth="1"/>
    <col min="13074" max="13312" width="8.3984375" style="12"/>
    <col min="13313" max="13313" width="5.296875" style="12" bestFit="1" customWidth="1"/>
    <col min="13314" max="13314" width="19.69921875" style="12" bestFit="1" customWidth="1"/>
    <col min="13315" max="13315" width="26.09765625" style="12" bestFit="1" customWidth="1"/>
    <col min="13316" max="13316" width="8.09765625" style="12" bestFit="1" customWidth="1"/>
    <col min="13317" max="13317" width="6.09765625" style="12" bestFit="1" customWidth="1"/>
    <col min="13318" max="13318" width="6.69921875" style="12" bestFit="1" customWidth="1"/>
    <col min="13319" max="13319" width="6.796875" style="12" bestFit="1" customWidth="1"/>
    <col min="13320" max="13320" width="7.296875" style="12" bestFit="1" customWidth="1"/>
    <col min="13321" max="13321" width="6.796875" style="12" bestFit="1" customWidth="1"/>
    <col min="13322" max="13322" width="7.796875" style="12" bestFit="1" customWidth="1"/>
    <col min="13323" max="13323" width="6.796875" style="12" bestFit="1" customWidth="1"/>
    <col min="13324" max="13324" width="6.3984375" style="12" bestFit="1" customWidth="1"/>
    <col min="13325" max="13325" width="6.09765625" style="12" bestFit="1" customWidth="1"/>
    <col min="13326" max="13326" width="8.09765625" style="12" bestFit="1" customWidth="1"/>
    <col min="13327" max="13327" width="6.09765625" style="12" customWidth="1"/>
    <col min="13328" max="13328" width="2.09765625" style="12" bestFit="1" customWidth="1"/>
    <col min="13329" max="13329" width="5.3984375" style="12" customWidth="1"/>
    <col min="13330" max="13568" width="8.3984375" style="12"/>
    <col min="13569" max="13569" width="5.296875" style="12" bestFit="1" customWidth="1"/>
    <col min="13570" max="13570" width="19.69921875" style="12" bestFit="1" customWidth="1"/>
    <col min="13571" max="13571" width="26.09765625" style="12" bestFit="1" customWidth="1"/>
    <col min="13572" max="13572" width="8.09765625" style="12" bestFit="1" customWidth="1"/>
    <col min="13573" max="13573" width="6.09765625" style="12" bestFit="1" customWidth="1"/>
    <col min="13574" max="13574" width="6.69921875" style="12" bestFit="1" customWidth="1"/>
    <col min="13575" max="13575" width="6.796875" style="12" bestFit="1" customWidth="1"/>
    <col min="13576" max="13576" width="7.296875" style="12" bestFit="1" customWidth="1"/>
    <col min="13577" max="13577" width="6.796875" style="12" bestFit="1" customWidth="1"/>
    <col min="13578" max="13578" width="7.796875" style="12" bestFit="1" customWidth="1"/>
    <col min="13579" max="13579" width="6.796875" style="12" bestFit="1" customWidth="1"/>
    <col min="13580" max="13580" width="6.3984375" style="12" bestFit="1" customWidth="1"/>
    <col min="13581" max="13581" width="6.09765625" style="12" bestFit="1" customWidth="1"/>
    <col min="13582" max="13582" width="8.09765625" style="12" bestFit="1" customWidth="1"/>
    <col min="13583" max="13583" width="6.09765625" style="12" customWidth="1"/>
    <col min="13584" max="13584" width="2.09765625" style="12" bestFit="1" customWidth="1"/>
    <col min="13585" max="13585" width="5.3984375" style="12" customWidth="1"/>
    <col min="13586" max="13824" width="8.3984375" style="12"/>
    <col min="13825" max="13825" width="5.296875" style="12" bestFit="1" customWidth="1"/>
    <col min="13826" max="13826" width="19.69921875" style="12" bestFit="1" customWidth="1"/>
    <col min="13827" max="13827" width="26.09765625" style="12" bestFit="1" customWidth="1"/>
    <col min="13828" max="13828" width="8.09765625" style="12" bestFit="1" customWidth="1"/>
    <col min="13829" max="13829" width="6.09765625" style="12" bestFit="1" customWidth="1"/>
    <col min="13830" max="13830" width="6.69921875" style="12" bestFit="1" customWidth="1"/>
    <col min="13831" max="13831" width="6.796875" style="12" bestFit="1" customWidth="1"/>
    <col min="13832" max="13832" width="7.296875" style="12" bestFit="1" customWidth="1"/>
    <col min="13833" max="13833" width="6.796875" style="12" bestFit="1" customWidth="1"/>
    <col min="13834" max="13834" width="7.796875" style="12" bestFit="1" customWidth="1"/>
    <col min="13835" max="13835" width="6.796875" style="12" bestFit="1" customWidth="1"/>
    <col min="13836" max="13836" width="6.3984375" style="12" bestFit="1" customWidth="1"/>
    <col min="13837" max="13837" width="6.09765625" style="12" bestFit="1" customWidth="1"/>
    <col min="13838" max="13838" width="8.09765625" style="12" bestFit="1" customWidth="1"/>
    <col min="13839" max="13839" width="6.09765625" style="12" customWidth="1"/>
    <col min="13840" max="13840" width="2.09765625" style="12" bestFit="1" customWidth="1"/>
    <col min="13841" max="13841" width="5.3984375" style="12" customWidth="1"/>
    <col min="13842" max="14080" width="8.3984375" style="12"/>
    <col min="14081" max="14081" width="5.296875" style="12" bestFit="1" customWidth="1"/>
    <col min="14082" max="14082" width="19.69921875" style="12" bestFit="1" customWidth="1"/>
    <col min="14083" max="14083" width="26.09765625" style="12" bestFit="1" customWidth="1"/>
    <col min="14084" max="14084" width="8.09765625" style="12" bestFit="1" customWidth="1"/>
    <col min="14085" max="14085" width="6.09765625" style="12" bestFit="1" customWidth="1"/>
    <col min="14086" max="14086" width="6.69921875" style="12" bestFit="1" customWidth="1"/>
    <col min="14087" max="14087" width="6.796875" style="12" bestFit="1" customWidth="1"/>
    <col min="14088" max="14088" width="7.296875" style="12" bestFit="1" customWidth="1"/>
    <col min="14089" max="14089" width="6.796875" style="12" bestFit="1" customWidth="1"/>
    <col min="14090" max="14090" width="7.796875" style="12" bestFit="1" customWidth="1"/>
    <col min="14091" max="14091" width="6.796875" style="12" bestFit="1" customWidth="1"/>
    <col min="14092" max="14092" width="6.3984375" style="12" bestFit="1" customWidth="1"/>
    <col min="14093" max="14093" width="6.09765625" style="12" bestFit="1" customWidth="1"/>
    <col min="14094" max="14094" width="8.09765625" style="12" bestFit="1" customWidth="1"/>
    <col min="14095" max="14095" width="6.09765625" style="12" customWidth="1"/>
    <col min="14096" max="14096" width="2.09765625" style="12" bestFit="1" customWidth="1"/>
    <col min="14097" max="14097" width="5.3984375" style="12" customWidth="1"/>
    <col min="14098" max="14336" width="8.3984375" style="12"/>
    <col min="14337" max="14337" width="5.296875" style="12" bestFit="1" customWidth="1"/>
    <col min="14338" max="14338" width="19.69921875" style="12" bestFit="1" customWidth="1"/>
    <col min="14339" max="14339" width="26.09765625" style="12" bestFit="1" customWidth="1"/>
    <col min="14340" max="14340" width="8.09765625" style="12" bestFit="1" customWidth="1"/>
    <col min="14341" max="14341" width="6.09765625" style="12" bestFit="1" customWidth="1"/>
    <col min="14342" max="14342" width="6.69921875" style="12" bestFit="1" customWidth="1"/>
    <col min="14343" max="14343" width="6.796875" style="12" bestFit="1" customWidth="1"/>
    <col min="14344" max="14344" width="7.296875" style="12" bestFit="1" customWidth="1"/>
    <col min="14345" max="14345" width="6.796875" style="12" bestFit="1" customWidth="1"/>
    <col min="14346" max="14346" width="7.796875" style="12" bestFit="1" customWidth="1"/>
    <col min="14347" max="14347" width="6.796875" style="12" bestFit="1" customWidth="1"/>
    <col min="14348" max="14348" width="6.3984375" style="12" bestFit="1" customWidth="1"/>
    <col min="14349" max="14349" width="6.09765625" style="12" bestFit="1" customWidth="1"/>
    <col min="14350" max="14350" width="8.09765625" style="12" bestFit="1" customWidth="1"/>
    <col min="14351" max="14351" width="6.09765625" style="12" customWidth="1"/>
    <col min="14352" max="14352" width="2.09765625" style="12" bestFit="1" customWidth="1"/>
    <col min="14353" max="14353" width="5.3984375" style="12" customWidth="1"/>
    <col min="14354" max="14592" width="8.3984375" style="12"/>
    <col min="14593" max="14593" width="5.296875" style="12" bestFit="1" customWidth="1"/>
    <col min="14594" max="14594" width="19.69921875" style="12" bestFit="1" customWidth="1"/>
    <col min="14595" max="14595" width="26.09765625" style="12" bestFit="1" customWidth="1"/>
    <col min="14596" max="14596" width="8.09765625" style="12" bestFit="1" customWidth="1"/>
    <col min="14597" max="14597" width="6.09765625" style="12" bestFit="1" customWidth="1"/>
    <col min="14598" max="14598" width="6.69921875" style="12" bestFit="1" customWidth="1"/>
    <col min="14599" max="14599" width="6.796875" style="12" bestFit="1" customWidth="1"/>
    <col min="14600" max="14600" width="7.296875" style="12" bestFit="1" customWidth="1"/>
    <col min="14601" max="14601" width="6.796875" style="12" bestFit="1" customWidth="1"/>
    <col min="14602" max="14602" width="7.796875" style="12" bestFit="1" customWidth="1"/>
    <col min="14603" max="14603" width="6.796875" style="12" bestFit="1" customWidth="1"/>
    <col min="14604" max="14604" width="6.3984375" style="12" bestFit="1" customWidth="1"/>
    <col min="14605" max="14605" width="6.09765625" style="12" bestFit="1" customWidth="1"/>
    <col min="14606" max="14606" width="8.09765625" style="12" bestFit="1" customWidth="1"/>
    <col min="14607" max="14607" width="6.09765625" style="12" customWidth="1"/>
    <col min="14608" max="14608" width="2.09765625" style="12" bestFit="1" customWidth="1"/>
    <col min="14609" max="14609" width="5.3984375" style="12" customWidth="1"/>
    <col min="14610" max="14848" width="8.3984375" style="12"/>
    <col min="14849" max="14849" width="5.296875" style="12" bestFit="1" customWidth="1"/>
    <col min="14850" max="14850" width="19.69921875" style="12" bestFit="1" customWidth="1"/>
    <col min="14851" max="14851" width="26.09765625" style="12" bestFit="1" customWidth="1"/>
    <col min="14852" max="14852" width="8.09765625" style="12" bestFit="1" customWidth="1"/>
    <col min="14853" max="14853" width="6.09765625" style="12" bestFit="1" customWidth="1"/>
    <col min="14854" max="14854" width="6.69921875" style="12" bestFit="1" customWidth="1"/>
    <col min="14855" max="14855" width="6.796875" style="12" bestFit="1" customWidth="1"/>
    <col min="14856" max="14856" width="7.296875" style="12" bestFit="1" customWidth="1"/>
    <col min="14857" max="14857" width="6.796875" style="12" bestFit="1" customWidth="1"/>
    <col min="14858" max="14858" width="7.796875" style="12" bestFit="1" customWidth="1"/>
    <col min="14859" max="14859" width="6.796875" style="12" bestFit="1" customWidth="1"/>
    <col min="14860" max="14860" width="6.3984375" style="12" bestFit="1" customWidth="1"/>
    <col min="14861" max="14861" width="6.09765625" style="12" bestFit="1" customWidth="1"/>
    <col min="14862" max="14862" width="8.09765625" style="12" bestFit="1" customWidth="1"/>
    <col min="14863" max="14863" width="6.09765625" style="12" customWidth="1"/>
    <col min="14864" max="14864" width="2.09765625" style="12" bestFit="1" customWidth="1"/>
    <col min="14865" max="14865" width="5.3984375" style="12" customWidth="1"/>
    <col min="14866" max="15104" width="8.3984375" style="12"/>
    <col min="15105" max="15105" width="5.296875" style="12" bestFit="1" customWidth="1"/>
    <col min="15106" max="15106" width="19.69921875" style="12" bestFit="1" customWidth="1"/>
    <col min="15107" max="15107" width="26.09765625" style="12" bestFit="1" customWidth="1"/>
    <col min="15108" max="15108" width="8.09765625" style="12" bestFit="1" customWidth="1"/>
    <col min="15109" max="15109" width="6.09765625" style="12" bestFit="1" customWidth="1"/>
    <col min="15110" max="15110" width="6.69921875" style="12" bestFit="1" customWidth="1"/>
    <col min="15111" max="15111" width="6.796875" style="12" bestFit="1" customWidth="1"/>
    <col min="15112" max="15112" width="7.296875" style="12" bestFit="1" customWidth="1"/>
    <col min="15113" max="15113" width="6.796875" style="12" bestFit="1" customWidth="1"/>
    <col min="15114" max="15114" width="7.796875" style="12" bestFit="1" customWidth="1"/>
    <col min="15115" max="15115" width="6.796875" style="12" bestFit="1" customWidth="1"/>
    <col min="15116" max="15116" width="6.3984375" style="12" bestFit="1" customWidth="1"/>
    <col min="15117" max="15117" width="6.09765625" style="12" bestFit="1" customWidth="1"/>
    <col min="15118" max="15118" width="8.09765625" style="12" bestFit="1" customWidth="1"/>
    <col min="15119" max="15119" width="6.09765625" style="12" customWidth="1"/>
    <col min="15120" max="15120" width="2.09765625" style="12" bestFit="1" customWidth="1"/>
    <col min="15121" max="15121" width="5.3984375" style="12" customWidth="1"/>
    <col min="15122" max="15360" width="8.3984375" style="12"/>
    <col min="15361" max="15361" width="5.296875" style="12" bestFit="1" customWidth="1"/>
    <col min="15362" max="15362" width="19.69921875" style="12" bestFit="1" customWidth="1"/>
    <col min="15363" max="15363" width="26.09765625" style="12" bestFit="1" customWidth="1"/>
    <col min="15364" max="15364" width="8.09765625" style="12" bestFit="1" customWidth="1"/>
    <col min="15365" max="15365" width="6.09765625" style="12" bestFit="1" customWidth="1"/>
    <col min="15366" max="15366" width="6.69921875" style="12" bestFit="1" customWidth="1"/>
    <col min="15367" max="15367" width="6.796875" style="12" bestFit="1" customWidth="1"/>
    <col min="15368" max="15368" width="7.296875" style="12" bestFit="1" customWidth="1"/>
    <col min="15369" max="15369" width="6.796875" style="12" bestFit="1" customWidth="1"/>
    <col min="15370" max="15370" width="7.796875" style="12" bestFit="1" customWidth="1"/>
    <col min="15371" max="15371" width="6.796875" style="12" bestFit="1" customWidth="1"/>
    <col min="15372" max="15372" width="6.3984375" style="12" bestFit="1" customWidth="1"/>
    <col min="15373" max="15373" width="6.09765625" style="12" bestFit="1" customWidth="1"/>
    <col min="15374" max="15374" width="8.09765625" style="12" bestFit="1" customWidth="1"/>
    <col min="15375" max="15375" width="6.09765625" style="12" customWidth="1"/>
    <col min="15376" max="15376" width="2.09765625" style="12" bestFit="1" customWidth="1"/>
    <col min="15377" max="15377" width="5.3984375" style="12" customWidth="1"/>
    <col min="15378" max="15616" width="8.3984375" style="12"/>
    <col min="15617" max="15617" width="5.296875" style="12" bestFit="1" customWidth="1"/>
    <col min="15618" max="15618" width="19.69921875" style="12" bestFit="1" customWidth="1"/>
    <col min="15619" max="15619" width="26.09765625" style="12" bestFit="1" customWidth="1"/>
    <col min="15620" max="15620" width="8.09765625" style="12" bestFit="1" customWidth="1"/>
    <col min="15621" max="15621" width="6.09765625" style="12" bestFit="1" customWidth="1"/>
    <col min="15622" max="15622" width="6.69921875" style="12" bestFit="1" customWidth="1"/>
    <col min="15623" max="15623" width="6.796875" style="12" bestFit="1" customWidth="1"/>
    <col min="15624" max="15624" width="7.296875" style="12" bestFit="1" customWidth="1"/>
    <col min="15625" max="15625" width="6.796875" style="12" bestFit="1" customWidth="1"/>
    <col min="15626" max="15626" width="7.796875" style="12" bestFit="1" customWidth="1"/>
    <col min="15627" max="15627" width="6.796875" style="12" bestFit="1" customWidth="1"/>
    <col min="15628" max="15628" width="6.3984375" style="12" bestFit="1" customWidth="1"/>
    <col min="15629" max="15629" width="6.09765625" style="12" bestFit="1" customWidth="1"/>
    <col min="15630" max="15630" width="8.09765625" style="12" bestFit="1" customWidth="1"/>
    <col min="15631" max="15631" width="6.09765625" style="12" customWidth="1"/>
    <col min="15632" max="15632" width="2.09765625" style="12" bestFit="1" customWidth="1"/>
    <col min="15633" max="15633" width="5.3984375" style="12" customWidth="1"/>
    <col min="15634" max="15872" width="8.3984375" style="12"/>
    <col min="15873" max="15873" width="5.296875" style="12" bestFit="1" customWidth="1"/>
    <col min="15874" max="15874" width="19.69921875" style="12" bestFit="1" customWidth="1"/>
    <col min="15875" max="15875" width="26.09765625" style="12" bestFit="1" customWidth="1"/>
    <col min="15876" max="15876" width="8.09765625" style="12" bestFit="1" customWidth="1"/>
    <col min="15877" max="15877" width="6.09765625" style="12" bestFit="1" customWidth="1"/>
    <col min="15878" max="15878" width="6.69921875" style="12" bestFit="1" customWidth="1"/>
    <col min="15879" max="15879" width="6.796875" style="12" bestFit="1" customWidth="1"/>
    <col min="15880" max="15880" width="7.296875" style="12" bestFit="1" customWidth="1"/>
    <col min="15881" max="15881" width="6.796875" style="12" bestFit="1" customWidth="1"/>
    <col min="15882" max="15882" width="7.796875" style="12" bestFit="1" customWidth="1"/>
    <col min="15883" max="15883" width="6.796875" style="12" bestFit="1" customWidth="1"/>
    <col min="15884" max="15884" width="6.3984375" style="12" bestFit="1" customWidth="1"/>
    <col min="15885" max="15885" width="6.09765625" style="12" bestFit="1" customWidth="1"/>
    <col min="15886" max="15886" width="8.09765625" style="12" bestFit="1" customWidth="1"/>
    <col min="15887" max="15887" width="6.09765625" style="12" customWidth="1"/>
    <col min="15888" max="15888" width="2.09765625" style="12" bestFit="1" customWidth="1"/>
    <col min="15889" max="15889" width="5.3984375" style="12" customWidth="1"/>
    <col min="15890" max="16128" width="8.3984375" style="12"/>
    <col min="16129" max="16129" width="5.296875" style="12" bestFit="1" customWidth="1"/>
    <col min="16130" max="16130" width="19.69921875" style="12" bestFit="1" customWidth="1"/>
    <col min="16131" max="16131" width="26.09765625" style="12" bestFit="1" customWidth="1"/>
    <col min="16132" max="16132" width="8.09765625" style="12" bestFit="1" customWidth="1"/>
    <col min="16133" max="16133" width="6.09765625" style="12" bestFit="1" customWidth="1"/>
    <col min="16134" max="16134" width="6.69921875" style="12" bestFit="1" customWidth="1"/>
    <col min="16135" max="16135" width="6.796875" style="12" bestFit="1" customWidth="1"/>
    <col min="16136" max="16136" width="7.296875" style="12" bestFit="1" customWidth="1"/>
    <col min="16137" max="16137" width="6.796875" style="12" bestFit="1" customWidth="1"/>
    <col min="16138" max="16138" width="7.796875" style="12" bestFit="1" customWidth="1"/>
    <col min="16139" max="16139" width="6.796875" style="12" bestFit="1" customWidth="1"/>
    <col min="16140" max="16140" width="6.3984375" style="12" bestFit="1" customWidth="1"/>
    <col min="16141" max="16141" width="6.09765625" style="12" bestFit="1" customWidth="1"/>
    <col min="16142" max="16142" width="8.09765625" style="12" bestFit="1" customWidth="1"/>
    <col min="16143" max="16143" width="6.09765625" style="12" customWidth="1"/>
    <col min="16144" max="16144" width="2.09765625" style="12" bestFit="1" customWidth="1"/>
    <col min="16145" max="16145" width="5.3984375" style="12" customWidth="1"/>
    <col min="16146" max="16384" width="8.3984375" style="12"/>
  </cols>
  <sheetData>
    <row r="1" spans="1:17" s="14" customFormat="1" x14ac:dyDescent="0.35">
      <c r="A1" s="12"/>
      <c r="B1" s="48" t="str">
        <f>'[1]DEVELOPMENT 1 10-11'!A1</f>
        <v>WEST MIDLANDS DEVELOPMENT &amp; PREPARATION GRADES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Q1" s="43"/>
    </row>
    <row r="2" spans="1:17" s="14" customFormat="1" x14ac:dyDescent="0.35">
      <c r="A2" s="12"/>
      <c r="B2" s="48" t="s">
        <v>595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Q2" s="43"/>
    </row>
    <row r="4" spans="1:17" x14ac:dyDescent="0.35">
      <c r="B4" s="14" t="s">
        <v>596</v>
      </c>
      <c r="D4" s="27"/>
      <c r="F4" s="27"/>
      <c r="H4" s="27"/>
      <c r="J4" s="27"/>
      <c r="L4" s="27"/>
      <c r="P4" s="36"/>
    </row>
    <row r="5" spans="1:17" x14ac:dyDescent="0.35">
      <c r="B5" s="14"/>
      <c r="D5" s="27"/>
      <c r="F5" s="27"/>
      <c r="H5" s="27"/>
      <c r="J5" s="27"/>
      <c r="L5" s="27"/>
      <c r="P5" s="36"/>
    </row>
    <row r="6" spans="1:17" s="14" customFormat="1" x14ac:dyDescent="0.35">
      <c r="A6" s="16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x14ac:dyDescent="0.35">
      <c r="A7" s="15" t="s">
        <v>281</v>
      </c>
      <c r="B7" s="16" t="s">
        <v>597</v>
      </c>
      <c r="C7" s="16" t="s">
        <v>37</v>
      </c>
      <c r="D7" s="17">
        <v>13.15</v>
      </c>
      <c r="E7" s="16">
        <f t="shared" ref="E7:E18" si="0">RANK(D7,D$7:D$18)</f>
        <v>1</v>
      </c>
      <c r="F7" s="17">
        <v>12.15</v>
      </c>
      <c r="G7" s="16">
        <f t="shared" ref="G7:G18" si="1">RANK(F7,F$7:F$18)</f>
        <v>5</v>
      </c>
      <c r="H7" s="17">
        <v>12.04</v>
      </c>
      <c r="I7" s="16">
        <f t="shared" ref="I7:I18" si="2">RANK(H7,H$7:H$18)</f>
        <v>2</v>
      </c>
      <c r="J7" s="17">
        <v>11.84</v>
      </c>
      <c r="K7" s="16">
        <f t="shared" ref="K7:K18" si="3">RANK(J7,J$7:J$18)</f>
        <v>2</v>
      </c>
      <c r="L7" s="17">
        <v>13.1</v>
      </c>
      <c r="M7" s="16">
        <f t="shared" ref="M7:M18" si="4">RANK(L7,L$7:L$18)</f>
        <v>1</v>
      </c>
      <c r="N7" s="25">
        <f t="shared" ref="N7:N18" si="5">D7+F7+H7+J7+L7</f>
        <v>62.280000000000008</v>
      </c>
      <c r="O7" s="37">
        <f t="shared" ref="O7:O18" si="6">RANK(N7,N$7:N$18)</f>
        <v>1</v>
      </c>
      <c r="P7" s="39" t="str">
        <f>IF(N7&lt;47.5,"To",(IF(N7&lt;55,"At",(IF(N7&lt;60,"Ab","Be")))))</f>
        <v>Be</v>
      </c>
    </row>
    <row r="8" spans="1:17" x14ac:dyDescent="0.35">
      <c r="A8" s="15">
        <v>2</v>
      </c>
      <c r="B8" s="16" t="s">
        <v>598</v>
      </c>
      <c r="C8" s="16" t="s">
        <v>132</v>
      </c>
      <c r="D8" s="17">
        <v>13</v>
      </c>
      <c r="E8" s="16">
        <f t="shared" si="0"/>
        <v>3</v>
      </c>
      <c r="F8" s="17">
        <v>13</v>
      </c>
      <c r="G8" s="16">
        <f t="shared" si="1"/>
        <v>1</v>
      </c>
      <c r="H8" s="17">
        <v>11.57</v>
      </c>
      <c r="I8" s="16">
        <f t="shared" si="2"/>
        <v>3</v>
      </c>
      <c r="J8" s="17">
        <v>11.7</v>
      </c>
      <c r="K8" s="16">
        <f t="shared" si="3"/>
        <v>5</v>
      </c>
      <c r="L8" s="17">
        <v>12.6</v>
      </c>
      <c r="M8" s="16">
        <f t="shared" si="4"/>
        <v>2</v>
      </c>
      <c r="N8" s="25">
        <f t="shared" si="5"/>
        <v>61.87</v>
      </c>
      <c r="O8" s="37">
        <f t="shared" si="6"/>
        <v>2</v>
      </c>
      <c r="P8" s="39" t="str">
        <f>IF(N8&lt;47.5,"To",(IF(N8&lt;55,"At",(IF(N8&lt;60,"Ab","Be")))))</f>
        <v>Be</v>
      </c>
    </row>
    <row r="9" spans="1:17" x14ac:dyDescent="0.35">
      <c r="A9" s="15">
        <v>7</v>
      </c>
      <c r="B9" s="16" t="s">
        <v>599</v>
      </c>
      <c r="C9" s="16" t="s">
        <v>37</v>
      </c>
      <c r="D9" s="17">
        <v>12.8</v>
      </c>
      <c r="E9" s="16">
        <f t="shared" si="0"/>
        <v>5</v>
      </c>
      <c r="F9" s="17">
        <v>12.65</v>
      </c>
      <c r="G9" s="16">
        <f t="shared" si="1"/>
        <v>3</v>
      </c>
      <c r="H9" s="17">
        <v>11.07</v>
      </c>
      <c r="I9" s="16">
        <f t="shared" si="2"/>
        <v>5</v>
      </c>
      <c r="J9" s="17">
        <v>11.87</v>
      </c>
      <c r="K9" s="16">
        <f t="shared" si="3"/>
        <v>1</v>
      </c>
      <c r="L9" s="17">
        <v>12.2</v>
      </c>
      <c r="M9" s="16">
        <f t="shared" si="4"/>
        <v>4</v>
      </c>
      <c r="N9" s="25">
        <f t="shared" si="5"/>
        <v>60.59</v>
      </c>
      <c r="O9" s="37">
        <f t="shared" si="6"/>
        <v>3</v>
      </c>
      <c r="P9" s="39" t="str">
        <f>IF(N9&lt;47.5,"To",(IF(N9&lt;55,"At",(IF(N9&lt;60,"Ab","Be")))))</f>
        <v>Be</v>
      </c>
    </row>
    <row r="10" spans="1:17" x14ac:dyDescent="0.35">
      <c r="A10" s="15" t="s">
        <v>275</v>
      </c>
      <c r="B10" s="16" t="s">
        <v>600</v>
      </c>
      <c r="C10" s="16" t="s">
        <v>132</v>
      </c>
      <c r="D10" s="17">
        <v>13.1</v>
      </c>
      <c r="E10" s="16">
        <f t="shared" si="0"/>
        <v>2</v>
      </c>
      <c r="F10" s="17">
        <v>12.7</v>
      </c>
      <c r="G10" s="16">
        <f t="shared" si="1"/>
        <v>2</v>
      </c>
      <c r="H10" s="17">
        <v>10.7</v>
      </c>
      <c r="I10" s="16">
        <f t="shared" si="2"/>
        <v>7</v>
      </c>
      <c r="J10" s="17">
        <v>11.44</v>
      </c>
      <c r="K10" s="16">
        <f t="shared" si="3"/>
        <v>6</v>
      </c>
      <c r="L10" s="17">
        <v>12.35</v>
      </c>
      <c r="M10" s="16">
        <f t="shared" si="4"/>
        <v>3</v>
      </c>
      <c r="N10" s="25">
        <f t="shared" si="5"/>
        <v>60.29</v>
      </c>
      <c r="O10" s="37">
        <f t="shared" si="6"/>
        <v>4</v>
      </c>
      <c r="P10" s="39" t="str">
        <f t="shared" ref="P10:P18" si="7">IF(N10&lt;47.5,"To",(IF(N10&lt;55,"At",(IF(N10&lt;60,"Ab","Be")))))</f>
        <v>Be</v>
      </c>
    </row>
    <row r="11" spans="1:17" x14ac:dyDescent="0.35">
      <c r="A11" s="15" t="s">
        <v>285</v>
      </c>
      <c r="B11" s="16" t="s">
        <v>601</v>
      </c>
      <c r="C11" s="16" t="s">
        <v>37</v>
      </c>
      <c r="D11" s="17">
        <v>12.6</v>
      </c>
      <c r="E11" s="16">
        <f t="shared" si="0"/>
        <v>10</v>
      </c>
      <c r="F11" s="17">
        <v>11.9</v>
      </c>
      <c r="G11" s="16">
        <f t="shared" si="1"/>
        <v>6</v>
      </c>
      <c r="H11" s="17">
        <v>12.47</v>
      </c>
      <c r="I11" s="16">
        <f t="shared" si="2"/>
        <v>1</v>
      </c>
      <c r="J11" s="17">
        <v>11.14</v>
      </c>
      <c r="K11" s="16">
        <f t="shared" si="3"/>
        <v>7</v>
      </c>
      <c r="L11" s="17">
        <v>10.9</v>
      </c>
      <c r="M11" s="16">
        <f t="shared" si="4"/>
        <v>11</v>
      </c>
      <c r="N11" s="25">
        <f t="shared" si="5"/>
        <v>59.01</v>
      </c>
      <c r="O11" s="37">
        <f t="shared" si="6"/>
        <v>5</v>
      </c>
      <c r="P11" s="39" t="str">
        <f t="shared" si="7"/>
        <v>Ab</v>
      </c>
    </row>
    <row r="12" spans="1:17" x14ac:dyDescent="0.35">
      <c r="A12" s="15">
        <v>13</v>
      </c>
      <c r="B12" s="16" t="s">
        <v>602</v>
      </c>
      <c r="C12" s="16" t="s">
        <v>56</v>
      </c>
      <c r="D12" s="17">
        <v>12.75</v>
      </c>
      <c r="E12" s="16">
        <f t="shared" si="0"/>
        <v>6</v>
      </c>
      <c r="F12" s="17">
        <v>12.25</v>
      </c>
      <c r="G12" s="16">
        <f t="shared" si="1"/>
        <v>4</v>
      </c>
      <c r="H12" s="17">
        <v>10.4</v>
      </c>
      <c r="I12" s="16">
        <f t="shared" si="2"/>
        <v>9</v>
      </c>
      <c r="J12" s="17">
        <v>10.57</v>
      </c>
      <c r="K12" s="16">
        <f t="shared" si="3"/>
        <v>8</v>
      </c>
      <c r="L12" s="17">
        <v>11.7</v>
      </c>
      <c r="M12" s="16">
        <f t="shared" si="4"/>
        <v>5</v>
      </c>
      <c r="N12" s="25">
        <f t="shared" si="5"/>
        <v>57.67</v>
      </c>
      <c r="O12" s="37">
        <f t="shared" si="6"/>
        <v>6</v>
      </c>
      <c r="P12" s="39" t="str">
        <f t="shared" si="7"/>
        <v>Ab</v>
      </c>
    </row>
    <row r="13" spans="1:17" x14ac:dyDescent="0.35">
      <c r="A13" s="15" t="s">
        <v>342</v>
      </c>
      <c r="B13" s="16" t="s">
        <v>603</v>
      </c>
      <c r="C13" s="16" t="s">
        <v>56</v>
      </c>
      <c r="D13" s="17">
        <v>12.7</v>
      </c>
      <c r="E13" s="16">
        <f t="shared" si="0"/>
        <v>9</v>
      </c>
      <c r="F13" s="17">
        <v>11.65</v>
      </c>
      <c r="G13" s="16">
        <f t="shared" si="1"/>
        <v>8</v>
      </c>
      <c r="H13" s="17">
        <v>9.77</v>
      </c>
      <c r="I13" s="16">
        <f t="shared" si="2"/>
        <v>11</v>
      </c>
      <c r="J13" s="17">
        <v>11.74</v>
      </c>
      <c r="K13" s="16">
        <f t="shared" si="3"/>
        <v>3</v>
      </c>
      <c r="L13" s="17">
        <v>11.6</v>
      </c>
      <c r="M13" s="16">
        <f t="shared" si="4"/>
        <v>6</v>
      </c>
      <c r="N13" s="25">
        <f t="shared" si="5"/>
        <v>57.460000000000008</v>
      </c>
      <c r="O13" s="37">
        <f t="shared" si="6"/>
        <v>7</v>
      </c>
      <c r="P13" s="39" t="str">
        <f t="shared" si="7"/>
        <v>Ab</v>
      </c>
    </row>
    <row r="14" spans="1:17" x14ac:dyDescent="0.35">
      <c r="A14" s="15" t="s">
        <v>294</v>
      </c>
      <c r="B14" s="16" t="s">
        <v>604</v>
      </c>
      <c r="C14" s="16" t="s">
        <v>51</v>
      </c>
      <c r="D14" s="17">
        <v>12.95</v>
      </c>
      <c r="E14" s="16">
        <f t="shared" si="0"/>
        <v>4</v>
      </c>
      <c r="F14" s="17">
        <v>11.4</v>
      </c>
      <c r="G14" s="16">
        <f t="shared" si="1"/>
        <v>9</v>
      </c>
      <c r="H14" s="17">
        <v>11.07</v>
      </c>
      <c r="I14" s="16">
        <f t="shared" si="2"/>
        <v>5</v>
      </c>
      <c r="J14" s="17">
        <v>10.039999999999999</v>
      </c>
      <c r="K14" s="16">
        <f t="shared" si="3"/>
        <v>10</v>
      </c>
      <c r="L14" s="17">
        <v>11.3</v>
      </c>
      <c r="M14" s="16">
        <f t="shared" si="4"/>
        <v>8</v>
      </c>
      <c r="N14" s="25">
        <f t="shared" si="5"/>
        <v>56.760000000000005</v>
      </c>
      <c r="O14" s="37">
        <f t="shared" si="6"/>
        <v>8</v>
      </c>
      <c r="P14" s="39" t="str">
        <f t="shared" si="7"/>
        <v>Ab</v>
      </c>
    </row>
    <row r="15" spans="1:17" x14ac:dyDescent="0.35">
      <c r="A15" s="15" t="s">
        <v>422</v>
      </c>
      <c r="B15" s="16" t="s">
        <v>605</v>
      </c>
      <c r="C15" s="16" t="s">
        <v>177</v>
      </c>
      <c r="D15" s="17">
        <v>12.75</v>
      </c>
      <c r="E15" s="16">
        <f t="shared" si="0"/>
        <v>6</v>
      </c>
      <c r="F15" s="17">
        <v>10.8</v>
      </c>
      <c r="G15" s="16">
        <f t="shared" si="1"/>
        <v>10</v>
      </c>
      <c r="H15" s="17">
        <v>9.5399999999999991</v>
      </c>
      <c r="I15" s="16">
        <f t="shared" si="2"/>
        <v>12</v>
      </c>
      <c r="J15" s="17">
        <v>11.74</v>
      </c>
      <c r="K15" s="16">
        <f t="shared" si="3"/>
        <v>3</v>
      </c>
      <c r="L15" s="17">
        <v>11.5</v>
      </c>
      <c r="M15" s="16">
        <f t="shared" si="4"/>
        <v>7</v>
      </c>
      <c r="N15" s="25">
        <f t="shared" si="5"/>
        <v>56.330000000000005</v>
      </c>
      <c r="O15" s="37">
        <f t="shared" si="6"/>
        <v>9</v>
      </c>
      <c r="P15" s="39" t="str">
        <f t="shared" si="7"/>
        <v>Ab</v>
      </c>
    </row>
    <row r="16" spans="1:17" x14ac:dyDescent="0.35">
      <c r="A16" s="15">
        <v>12</v>
      </c>
      <c r="B16" s="16" t="s">
        <v>606</v>
      </c>
      <c r="C16" s="16" t="s">
        <v>61</v>
      </c>
      <c r="D16" s="17">
        <v>12.4</v>
      </c>
      <c r="E16" s="16">
        <f t="shared" si="0"/>
        <v>12</v>
      </c>
      <c r="F16" s="17">
        <v>11.9</v>
      </c>
      <c r="G16" s="16">
        <f t="shared" si="1"/>
        <v>6</v>
      </c>
      <c r="H16" s="17">
        <v>10.57</v>
      </c>
      <c r="I16" s="16">
        <f t="shared" si="2"/>
        <v>8</v>
      </c>
      <c r="J16" s="17">
        <v>10.039999999999999</v>
      </c>
      <c r="K16" s="16">
        <f t="shared" si="3"/>
        <v>10</v>
      </c>
      <c r="L16" s="17">
        <v>11</v>
      </c>
      <c r="M16" s="16">
        <f t="shared" si="4"/>
        <v>10</v>
      </c>
      <c r="N16" s="25">
        <f t="shared" si="5"/>
        <v>55.910000000000004</v>
      </c>
      <c r="O16" s="37">
        <f t="shared" si="6"/>
        <v>10</v>
      </c>
      <c r="P16" s="39" t="str">
        <f t="shared" si="7"/>
        <v>Ab</v>
      </c>
    </row>
    <row r="17" spans="1:16" x14ac:dyDescent="0.35">
      <c r="A17" s="15" t="s">
        <v>277</v>
      </c>
      <c r="B17" s="16" t="s">
        <v>607</v>
      </c>
      <c r="C17" s="16" t="s">
        <v>76</v>
      </c>
      <c r="D17" s="17">
        <v>12.75</v>
      </c>
      <c r="E17" s="16">
        <f t="shared" si="0"/>
        <v>6</v>
      </c>
      <c r="F17" s="17">
        <v>10.3</v>
      </c>
      <c r="G17" s="16">
        <f t="shared" si="1"/>
        <v>11</v>
      </c>
      <c r="H17" s="17">
        <v>11.14</v>
      </c>
      <c r="I17" s="16">
        <f t="shared" si="2"/>
        <v>4</v>
      </c>
      <c r="J17" s="17">
        <v>10.14</v>
      </c>
      <c r="K17" s="16">
        <f t="shared" si="3"/>
        <v>9</v>
      </c>
      <c r="L17" s="17">
        <v>9.65</v>
      </c>
      <c r="M17" s="16">
        <f t="shared" si="4"/>
        <v>12</v>
      </c>
      <c r="N17" s="25">
        <f t="shared" si="5"/>
        <v>53.98</v>
      </c>
      <c r="O17" s="37">
        <f t="shared" si="6"/>
        <v>11</v>
      </c>
      <c r="P17" s="39" t="str">
        <f t="shared" si="7"/>
        <v>At</v>
      </c>
    </row>
    <row r="18" spans="1:16" x14ac:dyDescent="0.35">
      <c r="A18" s="15" t="s">
        <v>279</v>
      </c>
      <c r="B18" s="16" t="s">
        <v>608</v>
      </c>
      <c r="C18" s="16" t="s">
        <v>70</v>
      </c>
      <c r="D18" s="17">
        <v>12.6</v>
      </c>
      <c r="E18" s="16">
        <f t="shared" si="0"/>
        <v>10</v>
      </c>
      <c r="F18" s="17">
        <v>9.6999999999999993</v>
      </c>
      <c r="G18" s="16">
        <f t="shared" si="1"/>
        <v>12</v>
      </c>
      <c r="H18" s="17">
        <v>10.1</v>
      </c>
      <c r="I18" s="16">
        <f t="shared" si="2"/>
        <v>10</v>
      </c>
      <c r="J18" s="17">
        <v>7.74</v>
      </c>
      <c r="K18" s="16">
        <f t="shared" si="3"/>
        <v>12</v>
      </c>
      <c r="L18" s="17">
        <v>11.05</v>
      </c>
      <c r="M18" s="16">
        <f t="shared" si="4"/>
        <v>9</v>
      </c>
      <c r="N18" s="25">
        <f t="shared" si="5"/>
        <v>51.19</v>
      </c>
      <c r="O18" s="37">
        <f t="shared" si="6"/>
        <v>12</v>
      </c>
      <c r="P18" s="39" t="str">
        <f t="shared" si="7"/>
        <v>At</v>
      </c>
    </row>
  </sheetData>
  <mergeCells count="2">
    <mergeCell ref="B1:O1"/>
    <mergeCell ref="B2:O2"/>
  </mergeCells>
  <conditionalFormatting sqref="P19:P48 O19:O65535 O3:O5">
    <cfRule type="cellIs" dxfId="550" priority="45" stopIfTrue="1" operator="equal">
      <formula>1</formula>
    </cfRule>
    <cfRule type="cellIs" dxfId="549" priority="46" stopIfTrue="1" operator="equal">
      <formula>2</formula>
    </cfRule>
    <cfRule type="cellIs" dxfId="548" priority="47" stopIfTrue="1" operator="equal">
      <formula>3</formula>
    </cfRule>
  </conditionalFormatting>
  <conditionalFormatting sqref="E7:E18">
    <cfRule type="cellIs" dxfId="547" priority="39" stopIfTrue="1" operator="equal">
      <formula>6</formula>
    </cfRule>
    <cfRule type="cellIs" dxfId="546" priority="40" stopIfTrue="1" operator="equal">
      <formula>5</formula>
    </cfRule>
    <cfRule type="cellIs" dxfId="545" priority="41" stopIfTrue="1" operator="equal">
      <formula>4</formula>
    </cfRule>
    <cfRule type="cellIs" dxfId="544" priority="42" stopIfTrue="1" operator="equal">
      <formula>1</formula>
    </cfRule>
    <cfRule type="cellIs" dxfId="543" priority="43" stopIfTrue="1" operator="equal">
      <formula>2</formula>
    </cfRule>
    <cfRule type="cellIs" dxfId="542" priority="44" stopIfTrue="1" operator="equal">
      <formula>3</formula>
    </cfRule>
  </conditionalFormatting>
  <conditionalFormatting sqref="G7:G18">
    <cfRule type="cellIs" dxfId="541" priority="33" stopIfTrue="1" operator="equal">
      <formula>6</formula>
    </cfRule>
    <cfRule type="cellIs" dxfId="540" priority="34" stopIfTrue="1" operator="equal">
      <formula>5</formula>
    </cfRule>
    <cfRule type="cellIs" dxfId="539" priority="35" stopIfTrue="1" operator="equal">
      <formula>4</formula>
    </cfRule>
    <cfRule type="cellIs" dxfId="538" priority="36" stopIfTrue="1" operator="equal">
      <formula>1</formula>
    </cfRule>
    <cfRule type="cellIs" dxfId="537" priority="37" stopIfTrue="1" operator="equal">
      <formula>2</formula>
    </cfRule>
    <cfRule type="cellIs" dxfId="536" priority="38" stopIfTrue="1" operator="equal">
      <formula>3</formula>
    </cfRule>
  </conditionalFormatting>
  <conditionalFormatting sqref="I7:I18">
    <cfRule type="cellIs" dxfId="535" priority="27" stopIfTrue="1" operator="equal">
      <formula>6</formula>
    </cfRule>
    <cfRule type="cellIs" dxfId="534" priority="28" stopIfTrue="1" operator="equal">
      <formula>5</formula>
    </cfRule>
    <cfRule type="cellIs" dxfId="533" priority="29" stopIfTrue="1" operator="equal">
      <formula>4</formula>
    </cfRule>
    <cfRule type="cellIs" dxfId="532" priority="30" stopIfTrue="1" operator="equal">
      <formula>1</formula>
    </cfRule>
    <cfRule type="cellIs" dxfId="531" priority="31" stopIfTrue="1" operator="equal">
      <formula>2</formula>
    </cfRule>
    <cfRule type="cellIs" dxfId="530" priority="32" stopIfTrue="1" operator="equal">
      <formula>3</formula>
    </cfRule>
  </conditionalFormatting>
  <conditionalFormatting sqref="K7:K18">
    <cfRule type="cellIs" dxfId="529" priority="21" stopIfTrue="1" operator="equal">
      <formula>6</formula>
    </cfRule>
    <cfRule type="cellIs" dxfId="528" priority="22" stopIfTrue="1" operator="equal">
      <formula>5</formula>
    </cfRule>
    <cfRule type="cellIs" dxfId="527" priority="23" stopIfTrue="1" operator="equal">
      <formula>4</formula>
    </cfRule>
    <cfRule type="cellIs" dxfId="526" priority="24" stopIfTrue="1" operator="equal">
      <formula>1</formula>
    </cfRule>
    <cfRule type="cellIs" dxfId="525" priority="25" stopIfTrue="1" operator="equal">
      <formula>2</formula>
    </cfRule>
    <cfRule type="cellIs" dxfId="524" priority="26" stopIfTrue="1" operator="equal">
      <formula>3</formula>
    </cfRule>
  </conditionalFormatting>
  <conditionalFormatting sqref="M7:M18">
    <cfRule type="cellIs" dxfId="523" priority="15" stopIfTrue="1" operator="equal">
      <formula>6</formula>
    </cfRule>
    <cfRule type="cellIs" dxfId="522" priority="16" stopIfTrue="1" operator="equal">
      <formula>5</formula>
    </cfRule>
    <cfRule type="cellIs" dxfId="521" priority="17" stopIfTrue="1" operator="equal">
      <formula>4</formula>
    </cfRule>
    <cfRule type="cellIs" dxfId="520" priority="18" stopIfTrue="1" operator="equal">
      <formula>1</formula>
    </cfRule>
    <cfRule type="cellIs" dxfId="519" priority="19" stopIfTrue="1" operator="equal">
      <formula>2</formula>
    </cfRule>
    <cfRule type="cellIs" dxfId="518" priority="20" stopIfTrue="1" operator="equal">
      <formula>3</formula>
    </cfRule>
  </conditionalFormatting>
  <conditionalFormatting sqref="O7:O18">
    <cfRule type="cellIs" dxfId="517" priority="12" stopIfTrue="1" operator="equal">
      <formula>1</formula>
    </cfRule>
    <cfRule type="cellIs" dxfId="516" priority="13" stopIfTrue="1" operator="equal">
      <formula>2</formula>
    </cfRule>
    <cfRule type="cellIs" dxfId="515" priority="14" stopIfTrue="1" operator="equal">
      <formula>3</formula>
    </cfRule>
  </conditionalFormatting>
  <conditionalFormatting sqref="O7:O18">
    <cfRule type="cellIs" dxfId="514" priority="9" stopIfTrue="1" operator="equal">
      <formula>6</formula>
    </cfRule>
    <cfRule type="cellIs" dxfId="513" priority="10" stopIfTrue="1" operator="equal">
      <formula>5</formula>
    </cfRule>
    <cfRule type="cellIs" dxfId="512" priority="11" stopIfTrue="1" operator="equal">
      <formula>4</formula>
    </cfRule>
  </conditionalFormatting>
  <conditionalFormatting sqref="D7:D18">
    <cfRule type="duplicateValues" dxfId="511" priority="8" stopIfTrue="1"/>
  </conditionalFormatting>
  <conditionalFormatting sqref="N7:N18">
    <cfRule type="duplicateValues" dxfId="510" priority="48" stopIfTrue="1"/>
    <cfRule type="duplicateValues" dxfId="509" priority="49" stopIfTrue="1"/>
  </conditionalFormatting>
  <conditionalFormatting sqref="F7:F18">
    <cfRule type="duplicateValues" dxfId="508" priority="7" stopIfTrue="1"/>
  </conditionalFormatting>
  <conditionalFormatting sqref="H7:H18">
    <cfRule type="duplicateValues" dxfId="507" priority="6" stopIfTrue="1"/>
  </conditionalFormatting>
  <conditionalFormatting sqref="J7:J18">
    <cfRule type="duplicateValues" dxfId="506" priority="5" stopIfTrue="1"/>
  </conditionalFormatting>
  <conditionalFormatting sqref="L7:L18">
    <cfRule type="duplicateValues" dxfId="505" priority="4" stopIfTrue="1"/>
  </conditionalFormatting>
  <conditionalFormatting sqref="M6 O6">
    <cfRule type="cellIs" dxfId="504" priority="1" stopIfTrue="1" operator="equal">
      <formula>1</formula>
    </cfRule>
    <cfRule type="cellIs" dxfId="503" priority="2" stopIfTrue="1" operator="equal">
      <formula>2</formula>
    </cfRule>
    <cfRule type="cellIs" dxfId="502" priority="3" stopIfTrue="1" operator="equal">
      <formula>3</formula>
    </cfRule>
  </conditionalFormatting>
  <printOptions horizontalCentered="1" gridLines="1"/>
  <pageMargins left="0.12" right="0.12" top="0.59" bottom="0.55000000000000004" header="0.12" footer="0.51"/>
  <pageSetup paperSize="9" scale="67" orientation="portrait" r:id="rId1"/>
  <headerFooter alignWithMargins="0">
    <oddHeader xml:space="preserve">&amp;C&amp;"Albertus Extra Bold,Bold"&amp;16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3592-1CEE-4DEB-ACCF-A17518D2FD69}">
  <sheetPr>
    <tabColor rgb="FF92D050"/>
  </sheetPr>
  <dimension ref="A1:Q21"/>
  <sheetViews>
    <sheetView zoomScale="90" workbookViewId="0"/>
  </sheetViews>
  <sheetFormatPr defaultColWidth="8.3984375" defaultRowHeight="14.5" x14ac:dyDescent="0.35"/>
  <cols>
    <col min="1" max="1" width="5.296875" style="22" bestFit="1" customWidth="1"/>
    <col min="2" max="2" width="26.796875" style="12" bestFit="1" customWidth="1"/>
    <col min="3" max="3" width="22.69921875" style="12" bestFit="1" customWidth="1"/>
    <col min="4" max="4" width="9.296875" style="13" bestFit="1" customWidth="1"/>
    <col min="5" max="5" width="6.796875" style="12" bestFit="1" customWidth="1"/>
    <col min="6" max="6" width="7" style="13" bestFit="1" customWidth="1"/>
    <col min="7" max="7" width="6.796875" style="12" bestFit="1" customWidth="1"/>
    <col min="8" max="8" width="8.09765625" style="13" bestFit="1" customWidth="1"/>
    <col min="9" max="9" width="6.796875" style="12" bestFit="1" customWidth="1"/>
    <col min="10" max="10" width="9" style="13" bestFit="1" customWidth="1"/>
    <col min="11" max="11" width="6.796875" style="12" bestFit="1" customWidth="1"/>
    <col min="12" max="12" width="7.3984375" style="13" bestFit="1" customWidth="1"/>
    <col min="13" max="13" width="6.796875" style="12" bestFit="1" customWidth="1"/>
    <col min="14" max="14" width="9.3984375" style="14" bestFit="1" customWidth="1"/>
    <col min="15" max="15" width="5.296875" style="14" bestFit="1" customWidth="1"/>
    <col min="16" max="16" width="3.5" style="14" bestFit="1" customWidth="1"/>
    <col min="17" max="17" width="9.09765625" style="12" bestFit="1" customWidth="1"/>
    <col min="18" max="256" width="8.3984375" style="12"/>
    <col min="257" max="257" width="5.296875" style="12" bestFit="1" customWidth="1"/>
    <col min="258" max="258" width="29.796875" style="12" bestFit="1" customWidth="1"/>
    <col min="259" max="259" width="22.69921875" style="12" bestFit="1" customWidth="1"/>
    <col min="260" max="260" width="9.296875" style="12" bestFit="1" customWidth="1"/>
    <col min="261" max="261" width="6.796875" style="12" bestFit="1" customWidth="1"/>
    <col min="262" max="262" width="7" style="12" bestFit="1" customWidth="1"/>
    <col min="263" max="263" width="6.796875" style="12" bestFit="1" customWidth="1"/>
    <col min="264" max="264" width="8.09765625" style="12" bestFit="1" customWidth="1"/>
    <col min="265" max="265" width="6.796875" style="12" bestFit="1" customWidth="1"/>
    <col min="266" max="266" width="9" style="12" bestFit="1" customWidth="1"/>
    <col min="267" max="267" width="6.796875" style="12" bestFit="1" customWidth="1"/>
    <col min="268" max="268" width="7.3984375" style="12" bestFit="1" customWidth="1"/>
    <col min="269" max="269" width="6.796875" style="12" bestFit="1" customWidth="1"/>
    <col min="270" max="270" width="9.3984375" style="12" bestFit="1" customWidth="1"/>
    <col min="271" max="271" width="5.296875" style="12" bestFit="1" customWidth="1"/>
    <col min="272" max="272" width="2" style="12" bestFit="1" customWidth="1"/>
    <col min="273" max="273" width="9.09765625" style="12" bestFit="1" customWidth="1"/>
    <col min="274" max="512" width="8.3984375" style="12"/>
    <col min="513" max="513" width="5.296875" style="12" bestFit="1" customWidth="1"/>
    <col min="514" max="514" width="29.796875" style="12" bestFit="1" customWidth="1"/>
    <col min="515" max="515" width="22.69921875" style="12" bestFit="1" customWidth="1"/>
    <col min="516" max="516" width="9.296875" style="12" bestFit="1" customWidth="1"/>
    <col min="517" max="517" width="6.796875" style="12" bestFit="1" customWidth="1"/>
    <col min="518" max="518" width="7" style="12" bestFit="1" customWidth="1"/>
    <col min="519" max="519" width="6.796875" style="12" bestFit="1" customWidth="1"/>
    <col min="520" max="520" width="8.09765625" style="12" bestFit="1" customWidth="1"/>
    <col min="521" max="521" width="6.796875" style="12" bestFit="1" customWidth="1"/>
    <col min="522" max="522" width="9" style="12" bestFit="1" customWidth="1"/>
    <col min="523" max="523" width="6.796875" style="12" bestFit="1" customWidth="1"/>
    <col min="524" max="524" width="7.3984375" style="12" bestFit="1" customWidth="1"/>
    <col min="525" max="525" width="6.796875" style="12" bestFit="1" customWidth="1"/>
    <col min="526" max="526" width="9.3984375" style="12" bestFit="1" customWidth="1"/>
    <col min="527" max="527" width="5.296875" style="12" bestFit="1" customWidth="1"/>
    <col min="528" max="528" width="2" style="12" bestFit="1" customWidth="1"/>
    <col min="529" max="529" width="9.09765625" style="12" bestFit="1" customWidth="1"/>
    <col min="530" max="768" width="8.3984375" style="12"/>
    <col min="769" max="769" width="5.296875" style="12" bestFit="1" customWidth="1"/>
    <col min="770" max="770" width="29.796875" style="12" bestFit="1" customWidth="1"/>
    <col min="771" max="771" width="22.69921875" style="12" bestFit="1" customWidth="1"/>
    <col min="772" max="772" width="9.296875" style="12" bestFit="1" customWidth="1"/>
    <col min="773" max="773" width="6.796875" style="12" bestFit="1" customWidth="1"/>
    <col min="774" max="774" width="7" style="12" bestFit="1" customWidth="1"/>
    <col min="775" max="775" width="6.796875" style="12" bestFit="1" customWidth="1"/>
    <col min="776" max="776" width="8.09765625" style="12" bestFit="1" customWidth="1"/>
    <col min="777" max="777" width="6.796875" style="12" bestFit="1" customWidth="1"/>
    <col min="778" max="778" width="9" style="12" bestFit="1" customWidth="1"/>
    <col min="779" max="779" width="6.796875" style="12" bestFit="1" customWidth="1"/>
    <col min="780" max="780" width="7.3984375" style="12" bestFit="1" customWidth="1"/>
    <col min="781" max="781" width="6.796875" style="12" bestFit="1" customWidth="1"/>
    <col min="782" max="782" width="9.3984375" style="12" bestFit="1" customWidth="1"/>
    <col min="783" max="783" width="5.296875" style="12" bestFit="1" customWidth="1"/>
    <col min="784" max="784" width="2" style="12" bestFit="1" customWidth="1"/>
    <col min="785" max="785" width="9.09765625" style="12" bestFit="1" customWidth="1"/>
    <col min="786" max="1024" width="8.3984375" style="12"/>
    <col min="1025" max="1025" width="5.296875" style="12" bestFit="1" customWidth="1"/>
    <col min="1026" max="1026" width="29.796875" style="12" bestFit="1" customWidth="1"/>
    <col min="1027" max="1027" width="22.69921875" style="12" bestFit="1" customWidth="1"/>
    <col min="1028" max="1028" width="9.296875" style="12" bestFit="1" customWidth="1"/>
    <col min="1029" max="1029" width="6.796875" style="12" bestFit="1" customWidth="1"/>
    <col min="1030" max="1030" width="7" style="12" bestFit="1" customWidth="1"/>
    <col min="1031" max="1031" width="6.796875" style="12" bestFit="1" customWidth="1"/>
    <col min="1032" max="1032" width="8.09765625" style="12" bestFit="1" customWidth="1"/>
    <col min="1033" max="1033" width="6.796875" style="12" bestFit="1" customWidth="1"/>
    <col min="1034" max="1034" width="9" style="12" bestFit="1" customWidth="1"/>
    <col min="1035" max="1035" width="6.796875" style="12" bestFit="1" customWidth="1"/>
    <col min="1036" max="1036" width="7.3984375" style="12" bestFit="1" customWidth="1"/>
    <col min="1037" max="1037" width="6.796875" style="12" bestFit="1" customWidth="1"/>
    <col min="1038" max="1038" width="9.3984375" style="12" bestFit="1" customWidth="1"/>
    <col min="1039" max="1039" width="5.296875" style="12" bestFit="1" customWidth="1"/>
    <col min="1040" max="1040" width="2" style="12" bestFit="1" customWidth="1"/>
    <col min="1041" max="1041" width="9.09765625" style="12" bestFit="1" customWidth="1"/>
    <col min="1042" max="1280" width="8.3984375" style="12"/>
    <col min="1281" max="1281" width="5.296875" style="12" bestFit="1" customWidth="1"/>
    <col min="1282" max="1282" width="29.796875" style="12" bestFit="1" customWidth="1"/>
    <col min="1283" max="1283" width="22.69921875" style="12" bestFit="1" customWidth="1"/>
    <col min="1284" max="1284" width="9.296875" style="12" bestFit="1" customWidth="1"/>
    <col min="1285" max="1285" width="6.796875" style="12" bestFit="1" customWidth="1"/>
    <col min="1286" max="1286" width="7" style="12" bestFit="1" customWidth="1"/>
    <col min="1287" max="1287" width="6.796875" style="12" bestFit="1" customWidth="1"/>
    <col min="1288" max="1288" width="8.09765625" style="12" bestFit="1" customWidth="1"/>
    <col min="1289" max="1289" width="6.796875" style="12" bestFit="1" customWidth="1"/>
    <col min="1290" max="1290" width="9" style="12" bestFit="1" customWidth="1"/>
    <col min="1291" max="1291" width="6.796875" style="12" bestFit="1" customWidth="1"/>
    <col min="1292" max="1292" width="7.3984375" style="12" bestFit="1" customWidth="1"/>
    <col min="1293" max="1293" width="6.796875" style="12" bestFit="1" customWidth="1"/>
    <col min="1294" max="1294" width="9.3984375" style="12" bestFit="1" customWidth="1"/>
    <col min="1295" max="1295" width="5.296875" style="12" bestFit="1" customWidth="1"/>
    <col min="1296" max="1296" width="2" style="12" bestFit="1" customWidth="1"/>
    <col min="1297" max="1297" width="9.09765625" style="12" bestFit="1" customWidth="1"/>
    <col min="1298" max="1536" width="8.3984375" style="12"/>
    <col min="1537" max="1537" width="5.296875" style="12" bestFit="1" customWidth="1"/>
    <col min="1538" max="1538" width="29.796875" style="12" bestFit="1" customWidth="1"/>
    <col min="1539" max="1539" width="22.69921875" style="12" bestFit="1" customWidth="1"/>
    <col min="1540" max="1540" width="9.296875" style="12" bestFit="1" customWidth="1"/>
    <col min="1541" max="1541" width="6.796875" style="12" bestFit="1" customWidth="1"/>
    <col min="1542" max="1542" width="7" style="12" bestFit="1" customWidth="1"/>
    <col min="1543" max="1543" width="6.796875" style="12" bestFit="1" customWidth="1"/>
    <col min="1544" max="1544" width="8.09765625" style="12" bestFit="1" customWidth="1"/>
    <col min="1545" max="1545" width="6.796875" style="12" bestFit="1" customWidth="1"/>
    <col min="1546" max="1546" width="9" style="12" bestFit="1" customWidth="1"/>
    <col min="1547" max="1547" width="6.796875" style="12" bestFit="1" customWidth="1"/>
    <col min="1548" max="1548" width="7.3984375" style="12" bestFit="1" customWidth="1"/>
    <col min="1549" max="1549" width="6.796875" style="12" bestFit="1" customWidth="1"/>
    <col min="1550" max="1550" width="9.3984375" style="12" bestFit="1" customWidth="1"/>
    <col min="1551" max="1551" width="5.296875" style="12" bestFit="1" customWidth="1"/>
    <col min="1552" max="1552" width="2" style="12" bestFit="1" customWidth="1"/>
    <col min="1553" max="1553" width="9.09765625" style="12" bestFit="1" customWidth="1"/>
    <col min="1554" max="1792" width="8.3984375" style="12"/>
    <col min="1793" max="1793" width="5.296875" style="12" bestFit="1" customWidth="1"/>
    <col min="1794" max="1794" width="29.796875" style="12" bestFit="1" customWidth="1"/>
    <col min="1795" max="1795" width="22.69921875" style="12" bestFit="1" customWidth="1"/>
    <col min="1796" max="1796" width="9.296875" style="12" bestFit="1" customWidth="1"/>
    <col min="1797" max="1797" width="6.796875" style="12" bestFit="1" customWidth="1"/>
    <col min="1798" max="1798" width="7" style="12" bestFit="1" customWidth="1"/>
    <col min="1799" max="1799" width="6.796875" style="12" bestFit="1" customWidth="1"/>
    <col min="1800" max="1800" width="8.09765625" style="12" bestFit="1" customWidth="1"/>
    <col min="1801" max="1801" width="6.796875" style="12" bestFit="1" customWidth="1"/>
    <col min="1802" max="1802" width="9" style="12" bestFit="1" customWidth="1"/>
    <col min="1803" max="1803" width="6.796875" style="12" bestFit="1" customWidth="1"/>
    <col min="1804" max="1804" width="7.3984375" style="12" bestFit="1" customWidth="1"/>
    <col min="1805" max="1805" width="6.796875" style="12" bestFit="1" customWidth="1"/>
    <col min="1806" max="1806" width="9.3984375" style="12" bestFit="1" customWidth="1"/>
    <col min="1807" max="1807" width="5.296875" style="12" bestFit="1" customWidth="1"/>
    <col min="1808" max="1808" width="2" style="12" bestFit="1" customWidth="1"/>
    <col min="1809" max="1809" width="9.09765625" style="12" bestFit="1" customWidth="1"/>
    <col min="1810" max="2048" width="8.3984375" style="12"/>
    <col min="2049" max="2049" width="5.296875" style="12" bestFit="1" customWidth="1"/>
    <col min="2050" max="2050" width="29.796875" style="12" bestFit="1" customWidth="1"/>
    <col min="2051" max="2051" width="22.69921875" style="12" bestFit="1" customWidth="1"/>
    <col min="2052" max="2052" width="9.296875" style="12" bestFit="1" customWidth="1"/>
    <col min="2053" max="2053" width="6.796875" style="12" bestFit="1" customWidth="1"/>
    <col min="2054" max="2054" width="7" style="12" bestFit="1" customWidth="1"/>
    <col min="2055" max="2055" width="6.796875" style="12" bestFit="1" customWidth="1"/>
    <col min="2056" max="2056" width="8.09765625" style="12" bestFit="1" customWidth="1"/>
    <col min="2057" max="2057" width="6.796875" style="12" bestFit="1" customWidth="1"/>
    <col min="2058" max="2058" width="9" style="12" bestFit="1" customWidth="1"/>
    <col min="2059" max="2059" width="6.796875" style="12" bestFit="1" customWidth="1"/>
    <col min="2060" max="2060" width="7.3984375" style="12" bestFit="1" customWidth="1"/>
    <col min="2061" max="2061" width="6.796875" style="12" bestFit="1" customWidth="1"/>
    <col min="2062" max="2062" width="9.3984375" style="12" bestFit="1" customWidth="1"/>
    <col min="2063" max="2063" width="5.296875" style="12" bestFit="1" customWidth="1"/>
    <col min="2064" max="2064" width="2" style="12" bestFit="1" customWidth="1"/>
    <col min="2065" max="2065" width="9.09765625" style="12" bestFit="1" customWidth="1"/>
    <col min="2066" max="2304" width="8.3984375" style="12"/>
    <col min="2305" max="2305" width="5.296875" style="12" bestFit="1" customWidth="1"/>
    <col min="2306" max="2306" width="29.796875" style="12" bestFit="1" customWidth="1"/>
    <col min="2307" max="2307" width="22.69921875" style="12" bestFit="1" customWidth="1"/>
    <col min="2308" max="2308" width="9.296875" style="12" bestFit="1" customWidth="1"/>
    <col min="2309" max="2309" width="6.796875" style="12" bestFit="1" customWidth="1"/>
    <col min="2310" max="2310" width="7" style="12" bestFit="1" customWidth="1"/>
    <col min="2311" max="2311" width="6.796875" style="12" bestFit="1" customWidth="1"/>
    <col min="2312" max="2312" width="8.09765625" style="12" bestFit="1" customWidth="1"/>
    <col min="2313" max="2313" width="6.796875" style="12" bestFit="1" customWidth="1"/>
    <col min="2314" max="2314" width="9" style="12" bestFit="1" customWidth="1"/>
    <col min="2315" max="2315" width="6.796875" style="12" bestFit="1" customWidth="1"/>
    <col min="2316" max="2316" width="7.3984375" style="12" bestFit="1" customWidth="1"/>
    <col min="2317" max="2317" width="6.796875" style="12" bestFit="1" customWidth="1"/>
    <col min="2318" max="2318" width="9.3984375" style="12" bestFit="1" customWidth="1"/>
    <col min="2319" max="2319" width="5.296875" style="12" bestFit="1" customWidth="1"/>
    <col min="2320" max="2320" width="2" style="12" bestFit="1" customWidth="1"/>
    <col min="2321" max="2321" width="9.09765625" style="12" bestFit="1" customWidth="1"/>
    <col min="2322" max="2560" width="8.3984375" style="12"/>
    <col min="2561" max="2561" width="5.296875" style="12" bestFit="1" customWidth="1"/>
    <col min="2562" max="2562" width="29.796875" style="12" bestFit="1" customWidth="1"/>
    <col min="2563" max="2563" width="22.69921875" style="12" bestFit="1" customWidth="1"/>
    <col min="2564" max="2564" width="9.296875" style="12" bestFit="1" customWidth="1"/>
    <col min="2565" max="2565" width="6.796875" style="12" bestFit="1" customWidth="1"/>
    <col min="2566" max="2566" width="7" style="12" bestFit="1" customWidth="1"/>
    <col min="2567" max="2567" width="6.796875" style="12" bestFit="1" customWidth="1"/>
    <col min="2568" max="2568" width="8.09765625" style="12" bestFit="1" customWidth="1"/>
    <col min="2569" max="2569" width="6.796875" style="12" bestFit="1" customWidth="1"/>
    <col min="2570" max="2570" width="9" style="12" bestFit="1" customWidth="1"/>
    <col min="2571" max="2571" width="6.796875" style="12" bestFit="1" customWidth="1"/>
    <col min="2572" max="2572" width="7.3984375" style="12" bestFit="1" customWidth="1"/>
    <col min="2573" max="2573" width="6.796875" style="12" bestFit="1" customWidth="1"/>
    <col min="2574" max="2574" width="9.3984375" style="12" bestFit="1" customWidth="1"/>
    <col min="2575" max="2575" width="5.296875" style="12" bestFit="1" customWidth="1"/>
    <col min="2576" max="2576" width="2" style="12" bestFit="1" customWidth="1"/>
    <col min="2577" max="2577" width="9.09765625" style="12" bestFit="1" customWidth="1"/>
    <col min="2578" max="2816" width="8.3984375" style="12"/>
    <col min="2817" max="2817" width="5.296875" style="12" bestFit="1" customWidth="1"/>
    <col min="2818" max="2818" width="29.796875" style="12" bestFit="1" customWidth="1"/>
    <col min="2819" max="2819" width="22.69921875" style="12" bestFit="1" customWidth="1"/>
    <col min="2820" max="2820" width="9.296875" style="12" bestFit="1" customWidth="1"/>
    <col min="2821" max="2821" width="6.796875" style="12" bestFit="1" customWidth="1"/>
    <col min="2822" max="2822" width="7" style="12" bestFit="1" customWidth="1"/>
    <col min="2823" max="2823" width="6.796875" style="12" bestFit="1" customWidth="1"/>
    <col min="2824" max="2824" width="8.09765625" style="12" bestFit="1" customWidth="1"/>
    <col min="2825" max="2825" width="6.796875" style="12" bestFit="1" customWidth="1"/>
    <col min="2826" max="2826" width="9" style="12" bestFit="1" customWidth="1"/>
    <col min="2827" max="2827" width="6.796875" style="12" bestFit="1" customWidth="1"/>
    <col min="2828" max="2828" width="7.3984375" style="12" bestFit="1" customWidth="1"/>
    <col min="2829" max="2829" width="6.796875" style="12" bestFit="1" customWidth="1"/>
    <col min="2830" max="2830" width="9.3984375" style="12" bestFit="1" customWidth="1"/>
    <col min="2831" max="2831" width="5.296875" style="12" bestFit="1" customWidth="1"/>
    <col min="2832" max="2832" width="2" style="12" bestFit="1" customWidth="1"/>
    <col min="2833" max="2833" width="9.09765625" style="12" bestFit="1" customWidth="1"/>
    <col min="2834" max="3072" width="8.3984375" style="12"/>
    <col min="3073" max="3073" width="5.296875" style="12" bestFit="1" customWidth="1"/>
    <col min="3074" max="3074" width="29.796875" style="12" bestFit="1" customWidth="1"/>
    <col min="3075" max="3075" width="22.69921875" style="12" bestFit="1" customWidth="1"/>
    <col min="3076" max="3076" width="9.296875" style="12" bestFit="1" customWidth="1"/>
    <col min="3077" max="3077" width="6.796875" style="12" bestFit="1" customWidth="1"/>
    <col min="3078" max="3078" width="7" style="12" bestFit="1" customWidth="1"/>
    <col min="3079" max="3079" width="6.796875" style="12" bestFit="1" customWidth="1"/>
    <col min="3080" max="3080" width="8.09765625" style="12" bestFit="1" customWidth="1"/>
    <col min="3081" max="3081" width="6.796875" style="12" bestFit="1" customWidth="1"/>
    <col min="3082" max="3082" width="9" style="12" bestFit="1" customWidth="1"/>
    <col min="3083" max="3083" width="6.796875" style="12" bestFit="1" customWidth="1"/>
    <col min="3084" max="3084" width="7.3984375" style="12" bestFit="1" customWidth="1"/>
    <col min="3085" max="3085" width="6.796875" style="12" bestFit="1" customWidth="1"/>
    <col min="3086" max="3086" width="9.3984375" style="12" bestFit="1" customWidth="1"/>
    <col min="3087" max="3087" width="5.296875" style="12" bestFit="1" customWidth="1"/>
    <col min="3088" max="3088" width="2" style="12" bestFit="1" customWidth="1"/>
    <col min="3089" max="3089" width="9.09765625" style="12" bestFit="1" customWidth="1"/>
    <col min="3090" max="3328" width="8.3984375" style="12"/>
    <col min="3329" max="3329" width="5.296875" style="12" bestFit="1" customWidth="1"/>
    <col min="3330" max="3330" width="29.796875" style="12" bestFit="1" customWidth="1"/>
    <col min="3331" max="3331" width="22.69921875" style="12" bestFit="1" customWidth="1"/>
    <col min="3332" max="3332" width="9.296875" style="12" bestFit="1" customWidth="1"/>
    <col min="3333" max="3333" width="6.796875" style="12" bestFit="1" customWidth="1"/>
    <col min="3334" max="3334" width="7" style="12" bestFit="1" customWidth="1"/>
    <col min="3335" max="3335" width="6.796875" style="12" bestFit="1" customWidth="1"/>
    <col min="3336" max="3336" width="8.09765625" style="12" bestFit="1" customWidth="1"/>
    <col min="3337" max="3337" width="6.796875" style="12" bestFit="1" customWidth="1"/>
    <col min="3338" max="3338" width="9" style="12" bestFit="1" customWidth="1"/>
    <col min="3339" max="3339" width="6.796875" style="12" bestFit="1" customWidth="1"/>
    <col min="3340" max="3340" width="7.3984375" style="12" bestFit="1" customWidth="1"/>
    <col min="3341" max="3341" width="6.796875" style="12" bestFit="1" customWidth="1"/>
    <col min="3342" max="3342" width="9.3984375" style="12" bestFit="1" customWidth="1"/>
    <col min="3343" max="3343" width="5.296875" style="12" bestFit="1" customWidth="1"/>
    <col min="3344" max="3344" width="2" style="12" bestFit="1" customWidth="1"/>
    <col min="3345" max="3345" width="9.09765625" style="12" bestFit="1" customWidth="1"/>
    <col min="3346" max="3584" width="8.3984375" style="12"/>
    <col min="3585" max="3585" width="5.296875" style="12" bestFit="1" customWidth="1"/>
    <col min="3586" max="3586" width="29.796875" style="12" bestFit="1" customWidth="1"/>
    <col min="3587" max="3587" width="22.69921875" style="12" bestFit="1" customWidth="1"/>
    <col min="3588" max="3588" width="9.296875" style="12" bestFit="1" customWidth="1"/>
    <col min="3589" max="3589" width="6.796875" style="12" bestFit="1" customWidth="1"/>
    <col min="3590" max="3590" width="7" style="12" bestFit="1" customWidth="1"/>
    <col min="3591" max="3591" width="6.796875" style="12" bestFit="1" customWidth="1"/>
    <col min="3592" max="3592" width="8.09765625" style="12" bestFit="1" customWidth="1"/>
    <col min="3593" max="3593" width="6.796875" style="12" bestFit="1" customWidth="1"/>
    <col min="3594" max="3594" width="9" style="12" bestFit="1" customWidth="1"/>
    <col min="3595" max="3595" width="6.796875" style="12" bestFit="1" customWidth="1"/>
    <col min="3596" max="3596" width="7.3984375" style="12" bestFit="1" customWidth="1"/>
    <col min="3597" max="3597" width="6.796875" style="12" bestFit="1" customWidth="1"/>
    <col min="3598" max="3598" width="9.3984375" style="12" bestFit="1" customWidth="1"/>
    <col min="3599" max="3599" width="5.296875" style="12" bestFit="1" customWidth="1"/>
    <col min="3600" max="3600" width="2" style="12" bestFit="1" customWidth="1"/>
    <col min="3601" max="3601" width="9.09765625" style="12" bestFit="1" customWidth="1"/>
    <col min="3602" max="3840" width="8.3984375" style="12"/>
    <col min="3841" max="3841" width="5.296875" style="12" bestFit="1" customWidth="1"/>
    <col min="3842" max="3842" width="29.796875" style="12" bestFit="1" customWidth="1"/>
    <col min="3843" max="3843" width="22.69921875" style="12" bestFit="1" customWidth="1"/>
    <col min="3844" max="3844" width="9.296875" style="12" bestFit="1" customWidth="1"/>
    <col min="3845" max="3845" width="6.796875" style="12" bestFit="1" customWidth="1"/>
    <col min="3846" max="3846" width="7" style="12" bestFit="1" customWidth="1"/>
    <col min="3847" max="3847" width="6.796875" style="12" bestFit="1" customWidth="1"/>
    <col min="3848" max="3848" width="8.09765625" style="12" bestFit="1" customWidth="1"/>
    <col min="3849" max="3849" width="6.796875" style="12" bestFit="1" customWidth="1"/>
    <col min="3850" max="3850" width="9" style="12" bestFit="1" customWidth="1"/>
    <col min="3851" max="3851" width="6.796875" style="12" bestFit="1" customWidth="1"/>
    <col min="3852" max="3852" width="7.3984375" style="12" bestFit="1" customWidth="1"/>
    <col min="3853" max="3853" width="6.796875" style="12" bestFit="1" customWidth="1"/>
    <col min="3854" max="3854" width="9.3984375" style="12" bestFit="1" customWidth="1"/>
    <col min="3855" max="3855" width="5.296875" style="12" bestFit="1" customWidth="1"/>
    <col min="3856" max="3856" width="2" style="12" bestFit="1" customWidth="1"/>
    <col min="3857" max="3857" width="9.09765625" style="12" bestFit="1" customWidth="1"/>
    <col min="3858" max="4096" width="8.3984375" style="12"/>
    <col min="4097" max="4097" width="5.296875" style="12" bestFit="1" customWidth="1"/>
    <col min="4098" max="4098" width="29.796875" style="12" bestFit="1" customWidth="1"/>
    <col min="4099" max="4099" width="22.69921875" style="12" bestFit="1" customWidth="1"/>
    <col min="4100" max="4100" width="9.296875" style="12" bestFit="1" customWidth="1"/>
    <col min="4101" max="4101" width="6.796875" style="12" bestFit="1" customWidth="1"/>
    <col min="4102" max="4102" width="7" style="12" bestFit="1" customWidth="1"/>
    <col min="4103" max="4103" width="6.796875" style="12" bestFit="1" customWidth="1"/>
    <col min="4104" max="4104" width="8.09765625" style="12" bestFit="1" customWidth="1"/>
    <col min="4105" max="4105" width="6.796875" style="12" bestFit="1" customWidth="1"/>
    <col min="4106" max="4106" width="9" style="12" bestFit="1" customWidth="1"/>
    <col min="4107" max="4107" width="6.796875" style="12" bestFit="1" customWidth="1"/>
    <col min="4108" max="4108" width="7.3984375" style="12" bestFit="1" customWidth="1"/>
    <col min="4109" max="4109" width="6.796875" style="12" bestFit="1" customWidth="1"/>
    <col min="4110" max="4110" width="9.3984375" style="12" bestFit="1" customWidth="1"/>
    <col min="4111" max="4111" width="5.296875" style="12" bestFit="1" customWidth="1"/>
    <col min="4112" max="4112" width="2" style="12" bestFit="1" customWidth="1"/>
    <col min="4113" max="4113" width="9.09765625" style="12" bestFit="1" customWidth="1"/>
    <col min="4114" max="4352" width="8.3984375" style="12"/>
    <col min="4353" max="4353" width="5.296875" style="12" bestFit="1" customWidth="1"/>
    <col min="4354" max="4354" width="29.796875" style="12" bestFit="1" customWidth="1"/>
    <col min="4355" max="4355" width="22.69921875" style="12" bestFit="1" customWidth="1"/>
    <col min="4356" max="4356" width="9.296875" style="12" bestFit="1" customWidth="1"/>
    <col min="4357" max="4357" width="6.796875" style="12" bestFit="1" customWidth="1"/>
    <col min="4358" max="4358" width="7" style="12" bestFit="1" customWidth="1"/>
    <col min="4359" max="4359" width="6.796875" style="12" bestFit="1" customWidth="1"/>
    <col min="4360" max="4360" width="8.09765625" style="12" bestFit="1" customWidth="1"/>
    <col min="4361" max="4361" width="6.796875" style="12" bestFit="1" customWidth="1"/>
    <col min="4362" max="4362" width="9" style="12" bestFit="1" customWidth="1"/>
    <col min="4363" max="4363" width="6.796875" style="12" bestFit="1" customWidth="1"/>
    <col min="4364" max="4364" width="7.3984375" style="12" bestFit="1" customWidth="1"/>
    <col min="4365" max="4365" width="6.796875" style="12" bestFit="1" customWidth="1"/>
    <col min="4366" max="4366" width="9.3984375" style="12" bestFit="1" customWidth="1"/>
    <col min="4367" max="4367" width="5.296875" style="12" bestFit="1" customWidth="1"/>
    <col min="4368" max="4368" width="2" style="12" bestFit="1" customWidth="1"/>
    <col min="4369" max="4369" width="9.09765625" style="12" bestFit="1" customWidth="1"/>
    <col min="4370" max="4608" width="8.3984375" style="12"/>
    <col min="4609" max="4609" width="5.296875" style="12" bestFit="1" customWidth="1"/>
    <col min="4610" max="4610" width="29.796875" style="12" bestFit="1" customWidth="1"/>
    <col min="4611" max="4611" width="22.69921875" style="12" bestFit="1" customWidth="1"/>
    <col min="4612" max="4612" width="9.296875" style="12" bestFit="1" customWidth="1"/>
    <col min="4613" max="4613" width="6.796875" style="12" bestFit="1" customWidth="1"/>
    <col min="4614" max="4614" width="7" style="12" bestFit="1" customWidth="1"/>
    <col min="4615" max="4615" width="6.796875" style="12" bestFit="1" customWidth="1"/>
    <col min="4616" max="4616" width="8.09765625" style="12" bestFit="1" customWidth="1"/>
    <col min="4617" max="4617" width="6.796875" style="12" bestFit="1" customWidth="1"/>
    <col min="4618" max="4618" width="9" style="12" bestFit="1" customWidth="1"/>
    <col min="4619" max="4619" width="6.796875" style="12" bestFit="1" customWidth="1"/>
    <col min="4620" max="4620" width="7.3984375" style="12" bestFit="1" customWidth="1"/>
    <col min="4621" max="4621" width="6.796875" style="12" bestFit="1" customWidth="1"/>
    <col min="4622" max="4622" width="9.3984375" style="12" bestFit="1" customWidth="1"/>
    <col min="4623" max="4623" width="5.296875" style="12" bestFit="1" customWidth="1"/>
    <col min="4624" max="4624" width="2" style="12" bestFit="1" customWidth="1"/>
    <col min="4625" max="4625" width="9.09765625" style="12" bestFit="1" customWidth="1"/>
    <col min="4626" max="4864" width="8.3984375" style="12"/>
    <col min="4865" max="4865" width="5.296875" style="12" bestFit="1" customWidth="1"/>
    <col min="4866" max="4866" width="29.796875" style="12" bestFit="1" customWidth="1"/>
    <col min="4867" max="4867" width="22.69921875" style="12" bestFit="1" customWidth="1"/>
    <col min="4868" max="4868" width="9.296875" style="12" bestFit="1" customWidth="1"/>
    <col min="4869" max="4869" width="6.796875" style="12" bestFit="1" customWidth="1"/>
    <col min="4870" max="4870" width="7" style="12" bestFit="1" customWidth="1"/>
    <col min="4871" max="4871" width="6.796875" style="12" bestFit="1" customWidth="1"/>
    <col min="4872" max="4872" width="8.09765625" style="12" bestFit="1" customWidth="1"/>
    <col min="4873" max="4873" width="6.796875" style="12" bestFit="1" customWidth="1"/>
    <col min="4874" max="4874" width="9" style="12" bestFit="1" customWidth="1"/>
    <col min="4875" max="4875" width="6.796875" style="12" bestFit="1" customWidth="1"/>
    <col min="4876" max="4876" width="7.3984375" style="12" bestFit="1" customWidth="1"/>
    <col min="4877" max="4877" width="6.796875" style="12" bestFit="1" customWidth="1"/>
    <col min="4878" max="4878" width="9.3984375" style="12" bestFit="1" customWidth="1"/>
    <col min="4879" max="4879" width="5.296875" style="12" bestFit="1" customWidth="1"/>
    <col min="4880" max="4880" width="2" style="12" bestFit="1" customWidth="1"/>
    <col min="4881" max="4881" width="9.09765625" style="12" bestFit="1" customWidth="1"/>
    <col min="4882" max="5120" width="8.3984375" style="12"/>
    <col min="5121" max="5121" width="5.296875" style="12" bestFit="1" customWidth="1"/>
    <col min="5122" max="5122" width="29.796875" style="12" bestFit="1" customWidth="1"/>
    <col min="5123" max="5123" width="22.69921875" style="12" bestFit="1" customWidth="1"/>
    <col min="5124" max="5124" width="9.296875" style="12" bestFit="1" customWidth="1"/>
    <col min="5125" max="5125" width="6.796875" style="12" bestFit="1" customWidth="1"/>
    <col min="5126" max="5126" width="7" style="12" bestFit="1" customWidth="1"/>
    <col min="5127" max="5127" width="6.796875" style="12" bestFit="1" customWidth="1"/>
    <col min="5128" max="5128" width="8.09765625" style="12" bestFit="1" customWidth="1"/>
    <col min="5129" max="5129" width="6.796875" style="12" bestFit="1" customWidth="1"/>
    <col min="5130" max="5130" width="9" style="12" bestFit="1" customWidth="1"/>
    <col min="5131" max="5131" width="6.796875" style="12" bestFit="1" customWidth="1"/>
    <col min="5132" max="5132" width="7.3984375" style="12" bestFit="1" customWidth="1"/>
    <col min="5133" max="5133" width="6.796875" style="12" bestFit="1" customWidth="1"/>
    <col min="5134" max="5134" width="9.3984375" style="12" bestFit="1" customWidth="1"/>
    <col min="5135" max="5135" width="5.296875" style="12" bestFit="1" customWidth="1"/>
    <col min="5136" max="5136" width="2" style="12" bestFit="1" customWidth="1"/>
    <col min="5137" max="5137" width="9.09765625" style="12" bestFit="1" customWidth="1"/>
    <col min="5138" max="5376" width="8.3984375" style="12"/>
    <col min="5377" max="5377" width="5.296875" style="12" bestFit="1" customWidth="1"/>
    <col min="5378" max="5378" width="29.796875" style="12" bestFit="1" customWidth="1"/>
    <col min="5379" max="5379" width="22.69921875" style="12" bestFit="1" customWidth="1"/>
    <col min="5380" max="5380" width="9.296875" style="12" bestFit="1" customWidth="1"/>
    <col min="5381" max="5381" width="6.796875" style="12" bestFit="1" customWidth="1"/>
    <col min="5382" max="5382" width="7" style="12" bestFit="1" customWidth="1"/>
    <col min="5383" max="5383" width="6.796875" style="12" bestFit="1" customWidth="1"/>
    <col min="5384" max="5384" width="8.09765625" style="12" bestFit="1" customWidth="1"/>
    <col min="5385" max="5385" width="6.796875" style="12" bestFit="1" customWidth="1"/>
    <col min="5386" max="5386" width="9" style="12" bestFit="1" customWidth="1"/>
    <col min="5387" max="5387" width="6.796875" style="12" bestFit="1" customWidth="1"/>
    <col min="5388" max="5388" width="7.3984375" style="12" bestFit="1" customWidth="1"/>
    <col min="5389" max="5389" width="6.796875" style="12" bestFit="1" customWidth="1"/>
    <col min="5390" max="5390" width="9.3984375" style="12" bestFit="1" customWidth="1"/>
    <col min="5391" max="5391" width="5.296875" style="12" bestFit="1" customWidth="1"/>
    <col min="5392" max="5392" width="2" style="12" bestFit="1" customWidth="1"/>
    <col min="5393" max="5393" width="9.09765625" style="12" bestFit="1" customWidth="1"/>
    <col min="5394" max="5632" width="8.3984375" style="12"/>
    <col min="5633" max="5633" width="5.296875" style="12" bestFit="1" customWidth="1"/>
    <col min="5634" max="5634" width="29.796875" style="12" bestFit="1" customWidth="1"/>
    <col min="5635" max="5635" width="22.69921875" style="12" bestFit="1" customWidth="1"/>
    <col min="5636" max="5636" width="9.296875" style="12" bestFit="1" customWidth="1"/>
    <col min="5637" max="5637" width="6.796875" style="12" bestFit="1" customWidth="1"/>
    <col min="5638" max="5638" width="7" style="12" bestFit="1" customWidth="1"/>
    <col min="5639" max="5639" width="6.796875" style="12" bestFit="1" customWidth="1"/>
    <col min="5640" max="5640" width="8.09765625" style="12" bestFit="1" customWidth="1"/>
    <col min="5641" max="5641" width="6.796875" style="12" bestFit="1" customWidth="1"/>
    <col min="5642" max="5642" width="9" style="12" bestFit="1" customWidth="1"/>
    <col min="5643" max="5643" width="6.796875" style="12" bestFit="1" customWidth="1"/>
    <col min="5644" max="5644" width="7.3984375" style="12" bestFit="1" customWidth="1"/>
    <col min="5645" max="5645" width="6.796875" style="12" bestFit="1" customWidth="1"/>
    <col min="5646" max="5646" width="9.3984375" style="12" bestFit="1" customWidth="1"/>
    <col min="5647" max="5647" width="5.296875" style="12" bestFit="1" customWidth="1"/>
    <col min="5648" max="5648" width="2" style="12" bestFit="1" customWidth="1"/>
    <col min="5649" max="5649" width="9.09765625" style="12" bestFit="1" customWidth="1"/>
    <col min="5650" max="5888" width="8.3984375" style="12"/>
    <col min="5889" max="5889" width="5.296875" style="12" bestFit="1" customWidth="1"/>
    <col min="5890" max="5890" width="29.796875" style="12" bestFit="1" customWidth="1"/>
    <col min="5891" max="5891" width="22.69921875" style="12" bestFit="1" customWidth="1"/>
    <col min="5892" max="5892" width="9.296875" style="12" bestFit="1" customWidth="1"/>
    <col min="5893" max="5893" width="6.796875" style="12" bestFit="1" customWidth="1"/>
    <col min="5894" max="5894" width="7" style="12" bestFit="1" customWidth="1"/>
    <col min="5895" max="5895" width="6.796875" style="12" bestFit="1" customWidth="1"/>
    <col min="5896" max="5896" width="8.09765625" style="12" bestFit="1" customWidth="1"/>
    <col min="5897" max="5897" width="6.796875" style="12" bestFit="1" customWidth="1"/>
    <col min="5898" max="5898" width="9" style="12" bestFit="1" customWidth="1"/>
    <col min="5899" max="5899" width="6.796875" style="12" bestFit="1" customWidth="1"/>
    <col min="5900" max="5900" width="7.3984375" style="12" bestFit="1" customWidth="1"/>
    <col min="5901" max="5901" width="6.796875" style="12" bestFit="1" customWidth="1"/>
    <col min="5902" max="5902" width="9.3984375" style="12" bestFit="1" customWidth="1"/>
    <col min="5903" max="5903" width="5.296875" style="12" bestFit="1" customWidth="1"/>
    <col min="5904" max="5904" width="2" style="12" bestFit="1" customWidth="1"/>
    <col min="5905" max="5905" width="9.09765625" style="12" bestFit="1" customWidth="1"/>
    <col min="5906" max="6144" width="8.3984375" style="12"/>
    <col min="6145" max="6145" width="5.296875" style="12" bestFit="1" customWidth="1"/>
    <col min="6146" max="6146" width="29.796875" style="12" bestFit="1" customWidth="1"/>
    <col min="6147" max="6147" width="22.69921875" style="12" bestFit="1" customWidth="1"/>
    <col min="6148" max="6148" width="9.296875" style="12" bestFit="1" customWidth="1"/>
    <col min="6149" max="6149" width="6.796875" style="12" bestFit="1" customWidth="1"/>
    <col min="6150" max="6150" width="7" style="12" bestFit="1" customWidth="1"/>
    <col min="6151" max="6151" width="6.796875" style="12" bestFit="1" customWidth="1"/>
    <col min="6152" max="6152" width="8.09765625" style="12" bestFit="1" customWidth="1"/>
    <col min="6153" max="6153" width="6.796875" style="12" bestFit="1" customWidth="1"/>
    <col min="6154" max="6154" width="9" style="12" bestFit="1" customWidth="1"/>
    <col min="6155" max="6155" width="6.796875" style="12" bestFit="1" customWidth="1"/>
    <col min="6156" max="6156" width="7.3984375" style="12" bestFit="1" customWidth="1"/>
    <col min="6157" max="6157" width="6.796875" style="12" bestFit="1" customWidth="1"/>
    <col min="6158" max="6158" width="9.3984375" style="12" bestFit="1" customWidth="1"/>
    <col min="6159" max="6159" width="5.296875" style="12" bestFit="1" customWidth="1"/>
    <col min="6160" max="6160" width="2" style="12" bestFit="1" customWidth="1"/>
    <col min="6161" max="6161" width="9.09765625" style="12" bestFit="1" customWidth="1"/>
    <col min="6162" max="6400" width="8.3984375" style="12"/>
    <col min="6401" max="6401" width="5.296875" style="12" bestFit="1" customWidth="1"/>
    <col min="6402" max="6402" width="29.796875" style="12" bestFit="1" customWidth="1"/>
    <col min="6403" max="6403" width="22.69921875" style="12" bestFit="1" customWidth="1"/>
    <col min="6404" max="6404" width="9.296875" style="12" bestFit="1" customWidth="1"/>
    <col min="6405" max="6405" width="6.796875" style="12" bestFit="1" customWidth="1"/>
    <col min="6406" max="6406" width="7" style="12" bestFit="1" customWidth="1"/>
    <col min="6407" max="6407" width="6.796875" style="12" bestFit="1" customWidth="1"/>
    <col min="6408" max="6408" width="8.09765625" style="12" bestFit="1" customWidth="1"/>
    <col min="6409" max="6409" width="6.796875" style="12" bestFit="1" customWidth="1"/>
    <col min="6410" max="6410" width="9" style="12" bestFit="1" customWidth="1"/>
    <col min="6411" max="6411" width="6.796875" style="12" bestFit="1" customWidth="1"/>
    <col min="6412" max="6412" width="7.3984375" style="12" bestFit="1" customWidth="1"/>
    <col min="6413" max="6413" width="6.796875" style="12" bestFit="1" customWidth="1"/>
    <col min="6414" max="6414" width="9.3984375" style="12" bestFit="1" customWidth="1"/>
    <col min="6415" max="6415" width="5.296875" style="12" bestFit="1" customWidth="1"/>
    <col min="6416" max="6416" width="2" style="12" bestFit="1" customWidth="1"/>
    <col min="6417" max="6417" width="9.09765625" style="12" bestFit="1" customWidth="1"/>
    <col min="6418" max="6656" width="8.3984375" style="12"/>
    <col min="6657" max="6657" width="5.296875" style="12" bestFit="1" customWidth="1"/>
    <col min="6658" max="6658" width="29.796875" style="12" bestFit="1" customWidth="1"/>
    <col min="6659" max="6659" width="22.69921875" style="12" bestFit="1" customWidth="1"/>
    <col min="6660" max="6660" width="9.296875" style="12" bestFit="1" customWidth="1"/>
    <col min="6661" max="6661" width="6.796875" style="12" bestFit="1" customWidth="1"/>
    <col min="6662" max="6662" width="7" style="12" bestFit="1" customWidth="1"/>
    <col min="6663" max="6663" width="6.796875" style="12" bestFit="1" customWidth="1"/>
    <col min="6664" max="6664" width="8.09765625" style="12" bestFit="1" customWidth="1"/>
    <col min="6665" max="6665" width="6.796875" style="12" bestFit="1" customWidth="1"/>
    <col min="6666" max="6666" width="9" style="12" bestFit="1" customWidth="1"/>
    <col min="6667" max="6667" width="6.796875" style="12" bestFit="1" customWidth="1"/>
    <col min="6668" max="6668" width="7.3984375" style="12" bestFit="1" customWidth="1"/>
    <col min="6669" max="6669" width="6.796875" style="12" bestFit="1" customWidth="1"/>
    <col min="6670" max="6670" width="9.3984375" style="12" bestFit="1" customWidth="1"/>
    <col min="6671" max="6671" width="5.296875" style="12" bestFit="1" customWidth="1"/>
    <col min="6672" max="6672" width="2" style="12" bestFit="1" customWidth="1"/>
    <col min="6673" max="6673" width="9.09765625" style="12" bestFit="1" customWidth="1"/>
    <col min="6674" max="6912" width="8.3984375" style="12"/>
    <col min="6913" max="6913" width="5.296875" style="12" bestFit="1" customWidth="1"/>
    <col min="6914" max="6914" width="29.796875" style="12" bestFit="1" customWidth="1"/>
    <col min="6915" max="6915" width="22.69921875" style="12" bestFit="1" customWidth="1"/>
    <col min="6916" max="6916" width="9.296875" style="12" bestFit="1" customWidth="1"/>
    <col min="6917" max="6917" width="6.796875" style="12" bestFit="1" customWidth="1"/>
    <col min="6918" max="6918" width="7" style="12" bestFit="1" customWidth="1"/>
    <col min="6919" max="6919" width="6.796875" style="12" bestFit="1" customWidth="1"/>
    <col min="6920" max="6920" width="8.09765625" style="12" bestFit="1" customWidth="1"/>
    <col min="6921" max="6921" width="6.796875" style="12" bestFit="1" customWidth="1"/>
    <col min="6922" max="6922" width="9" style="12" bestFit="1" customWidth="1"/>
    <col min="6923" max="6923" width="6.796875" style="12" bestFit="1" customWidth="1"/>
    <col min="6924" max="6924" width="7.3984375" style="12" bestFit="1" customWidth="1"/>
    <col min="6925" max="6925" width="6.796875" style="12" bestFit="1" customWidth="1"/>
    <col min="6926" max="6926" width="9.3984375" style="12" bestFit="1" customWidth="1"/>
    <col min="6927" max="6927" width="5.296875" style="12" bestFit="1" customWidth="1"/>
    <col min="6928" max="6928" width="2" style="12" bestFit="1" customWidth="1"/>
    <col min="6929" max="6929" width="9.09765625" style="12" bestFit="1" customWidth="1"/>
    <col min="6930" max="7168" width="8.3984375" style="12"/>
    <col min="7169" max="7169" width="5.296875" style="12" bestFit="1" customWidth="1"/>
    <col min="7170" max="7170" width="29.796875" style="12" bestFit="1" customWidth="1"/>
    <col min="7171" max="7171" width="22.69921875" style="12" bestFit="1" customWidth="1"/>
    <col min="7172" max="7172" width="9.296875" style="12" bestFit="1" customWidth="1"/>
    <col min="7173" max="7173" width="6.796875" style="12" bestFit="1" customWidth="1"/>
    <col min="7174" max="7174" width="7" style="12" bestFit="1" customWidth="1"/>
    <col min="7175" max="7175" width="6.796875" style="12" bestFit="1" customWidth="1"/>
    <col min="7176" max="7176" width="8.09765625" style="12" bestFit="1" customWidth="1"/>
    <col min="7177" max="7177" width="6.796875" style="12" bestFit="1" customWidth="1"/>
    <col min="7178" max="7178" width="9" style="12" bestFit="1" customWidth="1"/>
    <col min="7179" max="7179" width="6.796875" style="12" bestFit="1" customWidth="1"/>
    <col min="7180" max="7180" width="7.3984375" style="12" bestFit="1" customWidth="1"/>
    <col min="7181" max="7181" width="6.796875" style="12" bestFit="1" customWidth="1"/>
    <col min="7182" max="7182" width="9.3984375" style="12" bestFit="1" customWidth="1"/>
    <col min="7183" max="7183" width="5.296875" style="12" bestFit="1" customWidth="1"/>
    <col min="7184" max="7184" width="2" style="12" bestFit="1" customWidth="1"/>
    <col min="7185" max="7185" width="9.09765625" style="12" bestFit="1" customWidth="1"/>
    <col min="7186" max="7424" width="8.3984375" style="12"/>
    <col min="7425" max="7425" width="5.296875" style="12" bestFit="1" customWidth="1"/>
    <col min="7426" max="7426" width="29.796875" style="12" bestFit="1" customWidth="1"/>
    <col min="7427" max="7427" width="22.69921875" style="12" bestFit="1" customWidth="1"/>
    <col min="7428" max="7428" width="9.296875" style="12" bestFit="1" customWidth="1"/>
    <col min="7429" max="7429" width="6.796875" style="12" bestFit="1" customWidth="1"/>
    <col min="7430" max="7430" width="7" style="12" bestFit="1" customWidth="1"/>
    <col min="7431" max="7431" width="6.796875" style="12" bestFit="1" customWidth="1"/>
    <col min="7432" max="7432" width="8.09765625" style="12" bestFit="1" customWidth="1"/>
    <col min="7433" max="7433" width="6.796875" style="12" bestFit="1" customWidth="1"/>
    <col min="7434" max="7434" width="9" style="12" bestFit="1" customWidth="1"/>
    <col min="7435" max="7435" width="6.796875" style="12" bestFit="1" customWidth="1"/>
    <col min="7436" max="7436" width="7.3984375" style="12" bestFit="1" customWidth="1"/>
    <col min="7437" max="7437" width="6.796875" style="12" bestFit="1" customWidth="1"/>
    <col min="7438" max="7438" width="9.3984375" style="12" bestFit="1" customWidth="1"/>
    <col min="7439" max="7439" width="5.296875" style="12" bestFit="1" customWidth="1"/>
    <col min="7440" max="7440" width="2" style="12" bestFit="1" customWidth="1"/>
    <col min="7441" max="7441" width="9.09765625" style="12" bestFit="1" customWidth="1"/>
    <col min="7442" max="7680" width="8.3984375" style="12"/>
    <col min="7681" max="7681" width="5.296875" style="12" bestFit="1" customWidth="1"/>
    <col min="7682" max="7682" width="29.796875" style="12" bestFit="1" customWidth="1"/>
    <col min="7683" max="7683" width="22.69921875" style="12" bestFit="1" customWidth="1"/>
    <col min="7684" max="7684" width="9.296875" style="12" bestFit="1" customWidth="1"/>
    <col min="7685" max="7685" width="6.796875" style="12" bestFit="1" customWidth="1"/>
    <col min="7686" max="7686" width="7" style="12" bestFit="1" customWidth="1"/>
    <col min="7687" max="7687" width="6.796875" style="12" bestFit="1" customWidth="1"/>
    <col min="7688" max="7688" width="8.09765625" style="12" bestFit="1" customWidth="1"/>
    <col min="7689" max="7689" width="6.796875" style="12" bestFit="1" customWidth="1"/>
    <col min="7690" max="7690" width="9" style="12" bestFit="1" customWidth="1"/>
    <col min="7691" max="7691" width="6.796875" style="12" bestFit="1" customWidth="1"/>
    <col min="7692" max="7692" width="7.3984375" style="12" bestFit="1" customWidth="1"/>
    <col min="7693" max="7693" width="6.796875" style="12" bestFit="1" customWidth="1"/>
    <col min="7694" max="7694" width="9.3984375" style="12" bestFit="1" customWidth="1"/>
    <col min="7695" max="7695" width="5.296875" style="12" bestFit="1" customWidth="1"/>
    <col min="7696" max="7696" width="2" style="12" bestFit="1" customWidth="1"/>
    <col min="7697" max="7697" width="9.09765625" style="12" bestFit="1" customWidth="1"/>
    <col min="7698" max="7936" width="8.3984375" style="12"/>
    <col min="7937" max="7937" width="5.296875" style="12" bestFit="1" customWidth="1"/>
    <col min="7938" max="7938" width="29.796875" style="12" bestFit="1" customWidth="1"/>
    <col min="7939" max="7939" width="22.69921875" style="12" bestFit="1" customWidth="1"/>
    <col min="7940" max="7940" width="9.296875" style="12" bestFit="1" customWidth="1"/>
    <col min="7941" max="7941" width="6.796875" style="12" bestFit="1" customWidth="1"/>
    <col min="7942" max="7942" width="7" style="12" bestFit="1" customWidth="1"/>
    <col min="7943" max="7943" width="6.796875" style="12" bestFit="1" customWidth="1"/>
    <col min="7944" max="7944" width="8.09765625" style="12" bestFit="1" customWidth="1"/>
    <col min="7945" max="7945" width="6.796875" style="12" bestFit="1" customWidth="1"/>
    <col min="7946" max="7946" width="9" style="12" bestFit="1" customWidth="1"/>
    <col min="7947" max="7947" width="6.796875" style="12" bestFit="1" customWidth="1"/>
    <col min="7948" max="7948" width="7.3984375" style="12" bestFit="1" customWidth="1"/>
    <col min="7949" max="7949" width="6.796875" style="12" bestFit="1" customWidth="1"/>
    <col min="7950" max="7950" width="9.3984375" style="12" bestFit="1" customWidth="1"/>
    <col min="7951" max="7951" width="5.296875" style="12" bestFit="1" customWidth="1"/>
    <col min="7952" max="7952" width="2" style="12" bestFit="1" customWidth="1"/>
    <col min="7953" max="7953" width="9.09765625" style="12" bestFit="1" customWidth="1"/>
    <col min="7954" max="8192" width="8.3984375" style="12"/>
    <col min="8193" max="8193" width="5.296875" style="12" bestFit="1" customWidth="1"/>
    <col min="8194" max="8194" width="29.796875" style="12" bestFit="1" customWidth="1"/>
    <col min="8195" max="8195" width="22.69921875" style="12" bestFit="1" customWidth="1"/>
    <col min="8196" max="8196" width="9.296875" style="12" bestFit="1" customWidth="1"/>
    <col min="8197" max="8197" width="6.796875" style="12" bestFit="1" customWidth="1"/>
    <col min="8198" max="8198" width="7" style="12" bestFit="1" customWidth="1"/>
    <col min="8199" max="8199" width="6.796875" style="12" bestFit="1" customWidth="1"/>
    <col min="8200" max="8200" width="8.09765625" style="12" bestFit="1" customWidth="1"/>
    <col min="8201" max="8201" width="6.796875" style="12" bestFit="1" customWidth="1"/>
    <col min="8202" max="8202" width="9" style="12" bestFit="1" customWidth="1"/>
    <col min="8203" max="8203" width="6.796875" style="12" bestFit="1" customWidth="1"/>
    <col min="8204" max="8204" width="7.3984375" style="12" bestFit="1" customWidth="1"/>
    <col min="8205" max="8205" width="6.796875" style="12" bestFit="1" customWidth="1"/>
    <col min="8206" max="8206" width="9.3984375" style="12" bestFit="1" customWidth="1"/>
    <col min="8207" max="8207" width="5.296875" style="12" bestFit="1" customWidth="1"/>
    <col min="8208" max="8208" width="2" style="12" bestFit="1" customWidth="1"/>
    <col min="8209" max="8209" width="9.09765625" style="12" bestFit="1" customWidth="1"/>
    <col min="8210" max="8448" width="8.3984375" style="12"/>
    <col min="8449" max="8449" width="5.296875" style="12" bestFit="1" customWidth="1"/>
    <col min="8450" max="8450" width="29.796875" style="12" bestFit="1" customWidth="1"/>
    <col min="8451" max="8451" width="22.69921875" style="12" bestFit="1" customWidth="1"/>
    <col min="8452" max="8452" width="9.296875" style="12" bestFit="1" customWidth="1"/>
    <col min="8453" max="8453" width="6.796875" style="12" bestFit="1" customWidth="1"/>
    <col min="8454" max="8454" width="7" style="12" bestFit="1" customWidth="1"/>
    <col min="8455" max="8455" width="6.796875" style="12" bestFit="1" customWidth="1"/>
    <col min="8456" max="8456" width="8.09765625" style="12" bestFit="1" customWidth="1"/>
    <col min="8457" max="8457" width="6.796875" style="12" bestFit="1" customWidth="1"/>
    <col min="8458" max="8458" width="9" style="12" bestFit="1" customWidth="1"/>
    <col min="8459" max="8459" width="6.796875" style="12" bestFit="1" customWidth="1"/>
    <col min="8460" max="8460" width="7.3984375" style="12" bestFit="1" customWidth="1"/>
    <col min="8461" max="8461" width="6.796875" style="12" bestFit="1" customWidth="1"/>
    <col min="8462" max="8462" width="9.3984375" style="12" bestFit="1" customWidth="1"/>
    <col min="8463" max="8463" width="5.296875" style="12" bestFit="1" customWidth="1"/>
    <col min="8464" max="8464" width="2" style="12" bestFit="1" customWidth="1"/>
    <col min="8465" max="8465" width="9.09765625" style="12" bestFit="1" customWidth="1"/>
    <col min="8466" max="8704" width="8.3984375" style="12"/>
    <col min="8705" max="8705" width="5.296875" style="12" bestFit="1" customWidth="1"/>
    <col min="8706" max="8706" width="29.796875" style="12" bestFit="1" customWidth="1"/>
    <col min="8707" max="8707" width="22.69921875" style="12" bestFit="1" customWidth="1"/>
    <col min="8708" max="8708" width="9.296875" style="12" bestFit="1" customWidth="1"/>
    <col min="8709" max="8709" width="6.796875" style="12" bestFit="1" customWidth="1"/>
    <col min="8710" max="8710" width="7" style="12" bestFit="1" customWidth="1"/>
    <col min="8711" max="8711" width="6.796875" style="12" bestFit="1" customWidth="1"/>
    <col min="8712" max="8712" width="8.09765625" style="12" bestFit="1" customWidth="1"/>
    <col min="8713" max="8713" width="6.796875" style="12" bestFit="1" customWidth="1"/>
    <col min="8714" max="8714" width="9" style="12" bestFit="1" customWidth="1"/>
    <col min="8715" max="8715" width="6.796875" style="12" bestFit="1" customWidth="1"/>
    <col min="8716" max="8716" width="7.3984375" style="12" bestFit="1" customWidth="1"/>
    <col min="8717" max="8717" width="6.796875" style="12" bestFit="1" customWidth="1"/>
    <col min="8718" max="8718" width="9.3984375" style="12" bestFit="1" customWidth="1"/>
    <col min="8719" max="8719" width="5.296875" style="12" bestFit="1" customWidth="1"/>
    <col min="8720" max="8720" width="2" style="12" bestFit="1" customWidth="1"/>
    <col min="8721" max="8721" width="9.09765625" style="12" bestFit="1" customWidth="1"/>
    <col min="8722" max="8960" width="8.3984375" style="12"/>
    <col min="8961" max="8961" width="5.296875" style="12" bestFit="1" customWidth="1"/>
    <col min="8962" max="8962" width="29.796875" style="12" bestFit="1" customWidth="1"/>
    <col min="8963" max="8963" width="22.69921875" style="12" bestFit="1" customWidth="1"/>
    <col min="8964" max="8964" width="9.296875" style="12" bestFit="1" customWidth="1"/>
    <col min="8965" max="8965" width="6.796875" style="12" bestFit="1" customWidth="1"/>
    <col min="8966" max="8966" width="7" style="12" bestFit="1" customWidth="1"/>
    <col min="8967" max="8967" width="6.796875" style="12" bestFit="1" customWidth="1"/>
    <col min="8968" max="8968" width="8.09765625" style="12" bestFit="1" customWidth="1"/>
    <col min="8969" max="8969" width="6.796875" style="12" bestFit="1" customWidth="1"/>
    <col min="8970" max="8970" width="9" style="12" bestFit="1" customWidth="1"/>
    <col min="8971" max="8971" width="6.796875" style="12" bestFit="1" customWidth="1"/>
    <col min="8972" max="8972" width="7.3984375" style="12" bestFit="1" customWidth="1"/>
    <col min="8973" max="8973" width="6.796875" style="12" bestFit="1" customWidth="1"/>
    <col min="8974" max="8974" width="9.3984375" style="12" bestFit="1" customWidth="1"/>
    <col min="8975" max="8975" width="5.296875" style="12" bestFit="1" customWidth="1"/>
    <col min="8976" max="8976" width="2" style="12" bestFit="1" customWidth="1"/>
    <col min="8977" max="8977" width="9.09765625" style="12" bestFit="1" customWidth="1"/>
    <col min="8978" max="9216" width="8.3984375" style="12"/>
    <col min="9217" max="9217" width="5.296875" style="12" bestFit="1" customWidth="1"/>
    <col min="9218" max="9218" width="29.796875" style="12" bestFit="1" customWidth="1"/>
    <col min="9219" max="9219" width="22.69921875" style="12" bestFit="1" customWidth="1"/>
    <col min="9220" max="9220" width="9.296875" style="12" bestFit="1" customWidth="1"/>
    <col min="9221" max="9221" width="6.796875" style="12" bestFit="1" customWidth="1"/>
    <col min="9222" max="9222" width="7" style="12" bestFit="1" customWidth="1"/>
    <col min="9223" max="9223" width="6.796875" style="12" bestFit="1" customWidth="1"/>
    <col min="9224" max="9224" width="8.09765625" style="12" bestFit="1" customWidth="1"/>
    <col min="9225" max="9225" width="6.796875" style="12" bestFit="1" customWidth="1"/>
    <col min="9226" max="9226" width="9" style="12" bestFit="1" customWidth="1"/>
    <col min="9227" max="9227" width="6.796875" style="12" bestFit="1" customWidth="1"/>
    <col min="9228" max="9228" width="7.3984375" style="12" bestFit="1" customWidth="1"/>
    <col min="9229" max="9229" width="6.796875" style="12" bestFit="1" customWidth="1"/>
    <col min="9230" max="9230" width="9.3984375" style="12" bestFit="1" customWidth="1"/>
    <col min="9231" max="9231" width="5.296875" style="12" bestFit="1" customWidth="1"/>
    <col min="9232" max="9232" width="2" style="12" bestFit="1" customWidth="1"/>
    <col min="9233" max="9233" width="9.09765625" style="12" bestFit="1" customWidth="1"/>
    <col min="9234" max="9472" width="8.3984375" style="12"/>
    <col min="9473" max="9473" width="5.296875" style="12" bestFit="1" customWidth="1"/>
    <col min="9474" max="9474" width="29.796875" style="12" bestFit="1" customWidth="1"/>
    <col min="9475" max="9475" width="22.69921875" style="12" bestFit="1" customWidth="1"/>
    <col min="9476" max="9476" width="9.296875" style="12" bestFit="1" customWidth="1"/>
    <col min="9477" max="9477" width="6.796875" style="12" bestFit="1" customWidth="1"/>
    <col min="9478" max="9478" width="7" style="12" bestFit="1" customWidth="1"/>
    <col min="9479" max="9479" width="6.796875" style="12" bestFit="1" customWidth="1"/>
    <col min="9480" max="9480" width="8.09765625" style="12" bestFit="1" customWidth="1"/>
    <col min="9481" max="9481" width="6.796875" style="12" bestFit="1" customWidth="1"/>
    <col min="9482" max="9482" width="9" style="12" bestFit="1" customWidth="1"/>
    <col min="9483" max="9483" width="6.796875" style="12" bestFit="1" customWidth="1"/>
    <col min="9484" max="9484" width="7.3984375" style="12" bestFit="1" customWidth="1"/>
    <col min="9485" max="9485" width="6.796875" style="12" bestFit="1" customWidth="1"/>
    <col min="9486" max="9486" width="9.3984375" style="12" bestFit="1" customWidth="1"/>
    <col min="9487" max="9487" width="5.296875" style="12" bestFit="1" customWidth="1"/>
    <col min="9488" max="9488" width="2" style="12" bestFit="1" customWidth="1"/>
    <col min="9489" max="9489" width="9.09765625" style="12" bestFit="1" customWidth="1"/>
    <col min="9490" max="9728" width="8.3984375" style="12"/>
    <col min="9729" max="9729" width="5.296875" style="12" bestFit="1" customWidth="1"/>
    <col min="9730" max="9730" width="29.796875" style="12" bestFit="1" customWidth="1"/>
    <col min="9731" max="9731" width="22.69921875" style="12" bestFit="1" customWidth="1"/>
    <col min="9732" max="9732" width="9.296875" style="12" bestFit="1" customWidth="1"/>
    <col min="9733" max="9733" width="6.796875" style="12" bestFit="1" customWidth="1"/>
    <col min="9734" max="9734" width="7" style="12" bestFit="1" customWidth="1"/>
    <col min="9735" max="9735" width="6.796875" style="12" bestFit="1" customWidth="1"/>
    <col min="9736" max="9736" width="8.09765625" style="12" bestFit="1" customWidth="1"/>
    <col min="9737" max="9737" width="6.796875" style="12" bestFit="1" customWidth="1"/>
    <col min="9738" max="9738" width="9" style="12" bestFit="1" customWidth="1"/>
    <col min="9739" max="9739" width="6.796875" style="12" bestFit="1" customWidth="1"/>
    <col min="9740" max="9740" width="7.3984375" style="12" bestFit="1" customWidth="1"/>
    <col min="9741" max="9741" width="6.796875" style="12" bestFit="1" customWidth="1"/>
    <col min="9742" max="9742" width="9.3984375" style="12" bestFit="1" customWidth="1"/>
    <col min="9743" max="9743" width="5.296875" style="12" bestFit="1" customWidth="1"/>
    <col min="9744" max="9744" width="2" style="12" bestFit="1" customWidth="1"/>
    <col min="9745" max="9745" width="9.09765625" style="12" bestFit="1" customWidth="1"/>
    <col min="9746" max="9984" width="8.3984375" style="12"/>
    <col min="9985" max="9985" width="5.296875" style="12" bestFit="1" customWidth="1"/>
    <col min="9986" max="9986" width="29.796875" style="12" bestFit="1" customWidth="1"/>
    <col min="9987" max="9987" width="22.69921875" style="12" bestFit="1" customWidth="1"/>
    <col min="9988" max="9988" width="9.296875" style="12" bestFit="1" customWidth="1"/>
    <col min="9989" max="9989" width="6.796875" style="12" bestFit="1" customWidth="1"/>
    <col min="9990" max="9990" width="7" style="12" bestFit="1" customWidth="1"/>
    <col min="9991" max="9991" width="6.796875" style="12" bestFit="1" customWidth="1"/>
    <col min="9992" max="9992" width="8.09765625" style="12" bestFit="1" customWidth="1"/>
    <col min="9993" max="9993" width="6.796875" style="12" bestFit="1" customWidth="1"/>
    <col min="9994" max="9994" width="9" style="12" bestFit="1" customWidth="1"/>
    <col min="9995" max="9995" width="6.796875" style="12" bestFit="1" customWidth="1"/>
    <col min="9996" max="9996" width="7.3984375" style="12" bestFit="1" customWidth="1"/>
    <col min="9997" max="9997" width="6.796875" style="12" bestFit="1" customWidth="1"/>
    <col min="9998" max="9998" width="9.3984375" style="12" bestFit="1" customWidth="1"/>
    <col min="9999" max="9999" width="5.296875" style="12" bestFit="1" customWidth="1"/>
    <col min="10000" max="10000" width="2" style="12" bestFit="1" customWidth="1"/>
    <col min="10001" max="10001" width="9.09765625" style="12" bestFit="1" customWidth="1"/>
    <col min="10002" max="10240" width="8.3984375" style="12"/>
    <col min="10241" max="10241" width="5.296875" style="12" bestFit="1" customWidth="1"/>
    <col min="10242" max="10242" width="29.796875" style="12" bestFit="1" customWidth="1"/>
    <col min="10243" max="10243" width="22.69921875" style="12" bestFit="1" customWidth="1"/>
    <col min="10244" max="10244" width="9.296875" style="12" bestFit="1" customWidth="1"/>
    <col min="10245" max="10245" width="6.796875" style="12" bestFit="1" customWidth="1"/>
    <col min="10246" max="10246" width="7" style="12" bestFit="1" customWidth="1"/>
    <col min="10247" max="10247" width="6.796875" style="12" bestFit="1" customWidth="1"/>
    <col min="10248" max="10248" width="8.09765625" style="12" bestFit="1" customWidth="1"/>
    <col min="10249" max="10249" width="6.796875" style="12" bestFit="1" customWidth="1"/>
    <col min="10250" max="10250" width="9" style="12" bestFit="1" customWidth="1"/>
    <col min="10251" max="10251" width="6.796875" style="12" bestFit="1" customWidth="1"/>
    <col min="10252" max="10252" width="7.3984375" style="12" bestFit="1" customWidth="1"/>
    <col min="10253" max="10253" width="6.796875" style="12" bestFit="1" customWidth="1"/>
    <col min="10254" max="10254" width="9.3984375" style="12" bestFit="1" customWidth="1"/>
    <col min="10255" max="10255" width="5.296875" style="12" bestFit="1" customWidth="1"/>
    <col min="10256" max="10256" width="2" style="12" bestFit="1" customWidth="1"/>
    <col min="10257" max="10257" width="9.09765625" style="12" bestFit="1" customWidth="1"/>
    <col min="10258" max="10496" width="8.3984375" style="12"/>
    <col min="10497" max="10497" width="5.296875" style="12" bestFit="1" customWidth="1"/>
    <col min="10498" max="10498" width="29.796875" style="12" bestFit="1" customWidth="1"/>
    <col min="10499" max="10499" width="22.69921875" style="12" bestFit="1" customWidth="1"/>
    <col min="10500" max="10500" width="9.296875" style="12" bestFit="1" customWidth="1"/>
    <col min="10501" max="10501" width="6.796875" style="12" bestFit="1" customWidth="1"/>
    <col min="10502" max="10502" width="7" style="12" bestFit="1" customWidth="1"/>
    <col min="10503" max="10503" width="6.796875" style="12" bestFit="1" customWidth="1"/>
    <col min="10504" max="10504" width="8.09765625" style="12" bestFit="1" customWidth="1"/>
    <col min="10505" max="10505" width="6.796875" style="12" bestFit="1" customWidth="1"/>
    <col min="10506" max="10506" width="9" style="12" bestFit="1" customWidth="1"/>
    <col min="10507" max="10507" width="6.796875" style="12" bestFit="1" customWidth="1"/>
    <col min="10508" max="10508" width="7.3984375" style="12" bestFit="1" customWidth="1"/>
    <col min="10509" max="10509" width="6.796875" style="12" bestFit="1" customWidth="1"/>
    <col min="10510" max="10510" width="9.3984375" style="12" bestFit="1" customWidth="1"/>
    <col min="10511" max="10511" width="5.296875" style="12" bestFit="1" customWidth="1"/>
    <col min="10512" max="10512" width="2" style="12" bestFit="1" customWidth="1"/>
    <col min="10513" max="10513" width="9.09765625" style="12" bestFit="1" customWidth="1"/>
    <col min="10514" max="10752" width="8.3984375" style="12"/>
    <col min="10753" max="10753" width="5.296875" style="12" bestFit="1" customWidth="1"/>
    <col min="10754" max="10754" width="29.796875" style="12" bestFit="1" customWidth="1"/>
    <col min="10755" max="10755" width="22.69921875" style="12" bestFit="1" customWidth="1"/>
    <col min="10756" max="10756" width="9.296875" style="12" bestFit="1" customWidth="1"/>
    <col min="10757" max="10757" width="6.796875" style="12" bestFit="1" customWidth="1"/>
    <col min="10758" max="10758" width="7" style="12" bestFit="1" customWidth="1"/>
    <col min="10759" max="10759" width="6.796875" style="12" bestFit="1" customWidth="1"/>
    <col min="10760" max="10760" width="8.09765625" style="12" bestFit="1" customWidth="1"/>
    <col min="10761" max="10761" width="6.796875" style="12" bestFit="1" customWidth="1"/>
    <col min="10762" max="10762" width="9" style="12" bestFit="1" customWidth="1"/>
    <col min="10763" max="10763" width="6.796875" style="12" bestFit="1" customWidth="1"/>
    <col min="10764" max="10764" width="7.3984375" style="12" bestFit="1" customWidth="1"/>
    <col min="10765" max="10765" width="6.796875" style="12" bestFit="1" customWidth="1"/>
    <col min="10766" max="10766" width="9.3984375" style="12" bestFit="1" customWidth="1"/>
    <col min="10767" max="10767" width="5.296875" style="12" bestFit="1" customWidth="1"/>
    <col min="10768" max="10768" width="2" style="12" bestFit="1" customWidth="1"/>
    <col min="10769" max="10769" width="9.09765625" style="12" bestFit="1" customWidth="1"/>
    <col min="10770" max="11008" width="8.3984375" style="12"/>
    <col min="11009" max="11009" width="5.296875" style="12" bestFit="1" customWidth="1"/>
    <col min="11010" max="11010" width="29.796875" style="12" bestFit="1" customWidth="1"/>
    <col min="11011" max="11011" width="22.69921875" style="12" bestFit="1" customWidth="1"/>
    <col min="11012" max="11012" width="9.296875" style="12" bestFit="1" customWidth="1"/>
    <col min="11013" max="11013" width="6.796875" style="12" bestFit="1" customWidth="1"/>
    <col min="11014" max="11014" width="7" style="12" bestFit="1" customWidth="1"/>
    <col min="11015" max="11015" width="6.796875" style="12" bestFit="1" customWidth="1"/>
    <col min="11016" max="11016" width="8.09765625" style="12" bestFit="1" customWidth="1"/>
    <col min="11017" max="11017" width="6.796875" style="12" bestFit="1" customWidth="1"/>
    <col min="11018" max="11018" width="9" style="12" bestFit="1" customWidth="1"/>
    <col min="11019" max="11019" width="6.796875" style="12" bestFit="1" customWidth="1"/>
    <col min="11020" max="11020" width="7.3984375" style="12" bestFit="1" customWidth="1"/>
    <col min="11021" max="11021" width="6.796875" style="12" bestFit="1" customWidth="1"/>
    <col min="11022" max="11022" width="9.3984375" style="12" bestFit="1" customWidth="1"/>
    <col min="11023" max="11023" width="5.296875" style="12" bestFit="1" customWidth="1"/>
    <col min="11024" max="11024" width="2" style="12" bestFit="1" customWidth="1"/>
    <col min="11025" max="11025" width="9.09765625" style="12" bestFit="1" customWidth="1"/>
    <col min="11026" max="11264" width="8.3984375" style="12"/>
    <col min="11265" max="11265" width="5.296875" style="12" bestFit="1" customWidth="1"/>
    <col min="11266" max="11266" width="29.796875" style="12" bestFit="1" customWidth="1"/>
    <col min="11267" max="11267" width="22.69921875" style="12" bestFit="1" customWidth="1"/>
    <col min="11268" max="11268" width="9.296875" style="12" bestFit="1" customWidth="1"/>
    <col min="11269" max="11269" width="6.796875" style="12" bestFit="1" customWidth="1"/>
    <col min="11270" max="11270" width="7" style="12" bestFit="1" customWidth="1"/>
    <col min="11271" max="11271" width="6.796875" style="12" bestFit="1" customWidth="1"/>
    <col min="11272" max="11272" width="8.09765625" style="12" bestFit="1" customWidth="1"/>
    <col min="11273" max="11273" width="6.796875" style="12" bestFit="1" customWidth="1"/>
    <col min="11274" max="11274" width="9" style="12" bestFit="1" customWidth="1"/>
    <col min="11275" max="11275" width="6.796875" style="12" bestFit="1" customWidth="1"/>
    <col min="11276" max="11276" width="7.3984375" style="12" bestFit="1" customWidth="1"/>
    <col min="11277" max="11277" width="6.796875" style="12" bestFit="1" customWidth="1"/>
    <col min="11278" max="11278" width="9.3984375" style="12" bestFit="1" customWidth="1"/>
    <col min="11279" max="11279" width="5.296875" style="12" bestFit="1" customWidth="1"/>
    <col min="11280" max="11280" width="2" style="12" bestFit="1" customWidth="1"/>
    <col min="11281" max="11281" width="9.09765625" style="12" bestFit="1" customWidth="1"/>
    <col min="11282" max="11520" width="8.3984375" style="12"/>
    <col min="11521" max="11521" width="5.296875" style="12" bestFit="1" customWidth="1"/>
    <col min="11522" max="11522" width="29.796875" style="12" bestFit="1" customWidth="1"/>
    <col min="11523" max="11523" width="22.69921875" style="12" bestFit="1" customWidth="1"/>
    <col min="11524" max="11524" width="9.296875" style="12" bestFit="1" customWidth="1"/>
    <col min="11525" max="11525" width="6.796875" style="12" bestFit="1" customWidth="1"/>
    <col min="11526" max="11526" width="7" style="12" bestFit="1" customWidth="1"/>
    <col min="11527" max="11527" width="6.796875" style="12" bestFit="1" customWidth="1"/>
    <col min="11528" max="11528" width="8.09765625" style="12" bestFit="1" customWidth="1"/>
    <col min="11529" max="11529" width="6.796875" style="12" bestFit="1" customWidth="1"/>
    <col min="11530" max="11530" width="9" style="12" bestFit="1" customWidth="1"/>
    <col min="11531" max="11531" width="6.796875" style="12" bestFit="1" customWidth="1"/>
    <col min="11532" max="11532" width="7.3984375" style="12" bestFit="1" customWidth="1"/>
    <col min="11533" max="11533" width="6.796875" style="12" bestFit="1" customWidth="1"/>
    <col min="11534" max="11534" width="9.3984375" style="12" bestFit="1" customWidth="1"/>
    <col min="11535" max="11535" width="5.296875" style="12" bestFit="1" customWidth="1"/>
    <col min="11536" max="11536" width="2" style="12" bestFit="1" customWidth="1"/>
    <col min="11537" max="11537" width="9.09765625" style="12" bestFit="1" customWidth="1"/>
    <col min="11538" max="11776" width="8.3984375" style="12"/>
    <col min="11777" max="11777" width="5.296875" style="12" bestFit="1" customWidth="1"/>
    <col min="11778" max="11778" width="29.796875" style="12" bestFit="1" customWidth="1"/>
    <col min="11779" max="11779" width="22.69921875" style="12" bestFit="1" customWidth="1"/>
    <col min="11780" max="11780" width="9.296875" style="12" bestFit="1" customWidth="1"/>
    <col min="11781" max="11781" width="6.796875" style="12" bestFit="1" customWidth="1"/>
    <col min="11782" max="11782" width="7" style="12" bestFit="1" customWidth="1"/>
    <col min="11783" max="11783" width="6.796875" style="12" bestFit="1" customWidth="1"/>
    <col min="11784" max="11784" width="8.09765625" style="12" bestFit="1" customWidth="1"/>
    <col min="11785" max="11785" width="6.796875" style="12" bestFit="1" customWidth="1"/>
    <col min="11786" max="11786" width="9" style="12" bestFit="1" customWidth="1"/>
    <col min="11787" max="11787" width="6.796875" style="12" bestFit="1" customWidth="1"/>
    <col min="11788" max="11788" width="7.3984375" style="12" bestFit="1" customWidth="1"/>
    <col min="11789" max="11789" width="6.796875" style="12" bestFit="1" customWidth="1"/>
    <col min="11790" max="11790" width="9.3984375" style="12" bestFit="1" customWidth="1"/>
    <col min="11791" max="11791" width="5.296875" style="12" bestFit="1" customWidth="1"/>
    <col min="11792" max="11792" width="2" style="12" bestFit="1" customWidth="1"/>
    <col min="11793" max="11793" width="9.09765625" style="12" bestFit="1" customWidth="1"/>
    <col min="11794" max="12032" width="8.3984375" style="12"/>
    <col min="12033" max="12033" width="5.296875" style="12" bestFit="1" customWidth="1"/>
    <col min="12034" max="12034" width="29.796875" style="12" bestFit="1" customWidth="1"/>
    <col min="12035" max="12035" width="22.69921875" style="12" bestFit="1" customWidth="1"/>
    <col min="12036" max="12036" width="9.296875" style="12" bestFit="1" customWidth="1"/>
    <col min="12037" max="12037" width="6.796875" style="12" bestFit="1" customWidth="1"/>
    <col min="12038" max="12038" width="7" style="12" bestFit="1" customWidth="1"/>
    <col min="12039" max="12039" width="6.796875" style="12" bestFit="1" customWidth="1"/>
    <col min="12040" max="12040" width="8.09765625" style="12" bestFit="1" customWidth="1"/>
    <col min="12041" max="12041" width="6.796875" style="12" bestFit="1" customWidth="1"/>
    <col min="12042" max="12042" width="9" style="12" bestFit="1" customWidth="1"/>
    <col min="12043" max="12043" width="6.796875" style="12" bestFit="1" customWidth="1"/>
    <col min="12044" max="12044" width="7.3984375" style="12" bestFit="1" customWidth="1"/>
    <col min="12045" max="12045" width="6.796875" style="12" bestFit="1" customWidth="1"/>
    <col min="12046" max="12046" width="9.3984375" style="12" bestFit="1" customWidth="1"/>
    <col min="12047" max="12047" width="5.296875" style="12" bestFit="1" customWidth="1"/>
    <col min="12048" max="12048" width="2" style="12" bestFit="1" customWidth="1"/>
    <col min="12049" max="12049" width="9.09765625" style="12" bestFit="1" customWidth="1"/>
    <col min="12050" max="12288" width="8.3984375" style="12"/>
    <col min="12289" max="12289" width="5.296875" style="12" bestFit="1" customWidth="1"/>
    <col min="12290" max="12290" width="29.796875" style="12" bestFit="1" customWidth="1"/>
    <col min="12291" max="12291" width="22.69921875" style="12" bestFit="1" customWidth="1"/>
    <col min="12292" max="12292" width="9.296875" style="12" bestFit="1" customWidth="1"/>
    <col min="12293" max="12293" width="6.796875" style="12" bestFit="1" customWidth="1"/>
    <col min="12294" max="12294" width="7" style="12" bestFit="1" customWidth="1"/>
    <col min="12295" max="12295" width="6.796875" style="12" bestFit="1" customWidth="1"/>
    <col min="12296" max="12296" width="8.09765625" style="12" bestFit="1" customWidth="1"/>
    <col min="12297" max="12297" width="6.796875" style="12" bestFit="1" customWidth="1"/>
    <col min="12298" max="12298" width="9" style="12" bestFit="1" customWidth="1"/>
    <col min="12299" max="12299" width="6.796875" style="12" bestFit="1" customWidth="1"/>
    <col min="12300" max="12300" width="7.3984375" style="12" bestFit="1" customWidth="1"/>
    <col min="12301" max="12301" width="6.796875" style="12" bestFit="1" customWidth="1"/>
    <col min="12302" max="12302" width="9.3984375" style="12" bestFit="1" customWidth="1"/>
    <col min="12303" max="12303" width="5.296875" style="12" bestFit="1" customWidth="1"/>
    <col min="12304" max="12304" width="2" style="12" bestFit="1" customWidth="1"/>
    <col min="12305" max="12305" width="9.09765625" style="12" bestFit="1" customWidth="1"/>
    <col min="12306" max="12544" width="8.3984375" style="12"/>
    <col min="12545" max="12545" width="5.296875" style="12" bestFit="1" customWidth="1"/>
    <col min="12546" max="12546" width="29.796875" style="12" bestFit="1" customWidth="1"/>
    <col min="12547" max="12547" width="22.69921875" style="12" bestFit="1" customWidth="1"/>
    <col min="12548" max="12548" width="9.296875" style="12" bestFit="1" customWidth="1"/>
    <col min="12549" max="12549" width="6.796875" style="12" bestFit="1" customWidth="1"/>
    <col min="12550" max="12550" width="7" style="12" bestFit="1" customWidth="1"/>
    <col min="12551" max="12551" width="6.796875" style="12" bestFit="1" customWidth="1"/>
    <col min="12552" max="12552" width="8.09765625" style="12" bestFit="1" customWidth="1"/>
    <col min="12553" max="12553" width="6.796875" style="12" bestFit="1" customWidth="1"/>
    <col min="12554" max="12554" width="9" style="12" bestFit="1" customWidth="1"/>
    <col min="12555" max="12555" width="6.796875" style="12" bestFit="1" customWidth="1"/>
    <col min="12556" max="12556" width="7.3984375" style="12" bestFit="1" customWidth="1"/>
    <col min="12557" max="12557" width="6.796875" style="12" bestFit="1" customWidth="1"/>
    <col min="12558" max="12558" width="9.3984375" style="12" bestFit="1" customWidth="1"/>
    <col min="12559" max="12559" width="5.296875" style="12" bestFit="1" customWidth="1"/>
    <col min="12560" max="12560" width="2" style="12" bestFit="1" customWidth="1"/>
    <col min="12561" max="12561" width="9.09765625" style="12" bestFit="1" customWidth="1"/>
    <col min="12562" max="12800" width="8.3984375" style="12"/>
    <col min="12801" max="12801" width="5.296875" style="12" bestFit="1" customWidth="1"/>
    <col min="12802" max="12802" width="29.796875" style="12" bestFit="1" customWidth="1"/>
    <col min="12803" max="12803" width="22.69921875" style="12" bestFit="1" customWidth="1"/>
    <col min="12804" max="12804" width="9.296875" style="12" bestFit="1" customWidth="1"/>
    <col min="12805" max="12805" width="6.796875" style="12" bestFit="1" customWidth="1"/>
    <col min="12806" max="12806" width="7" style="12" bestFit="1" customWidth="1"/>
    <col min="12807" max="12807" width="6.796875" style="12" bestFit="1" customWidth="1"/>
    <col min="12808" max="12808" width="8.09765625" style="12" bestFit="1" customWidth="1"/>
    <col min="12809" max="12809" width="6.796875" style="12" bestFit="1" customWidth="1"/>
    <col min="12810" max="12810" width="9" style="12" bestFit="1" customWidth="1"/>
    <col min="12811" max="12811" width="6.796875" style="12" bestFit="1" customWidth="1"/>
    <col min="12812" max="12812" width="7.3984375" style="12" bestFit="1" customWidth="1"/>
    <col min="12813" max="12813" width="6.796875" style="12" bestFit="1" customWidth="1"/>
    <col min="12814" max="12814" width="9.3984375" style="12" bestFit="1" customWidth="1"/>
    <col min="12815" max="12815" width="5.296875" style="12" bestFit="1" customWidth="1"/>
    <col min="12816" max="12816" width="2" style="12" bestFit="1" customWidth="1"/>
    <col min="12817" max="12817" width="9.09765625" style="12" bestFit="1" customWidth="1"/>
    <col min="12818" max="13056" width="8.3984375" style="12"/>
    <col min="13057" max="13057" width="5.296875" style="12" bestFit="1" customWidth="1"/>
    <col min="13058" max="13058" width="29.796875" style="12" bestFit="1" customWidth="1"/>
    <col min="13059" max="13059" width="22.69921875" style="12" bestFit="1" customWidth="1"/>
    <col min="13060" max="13060" width="9.296875" style="12" bestFit="1" customWidth="1"/>
    <col min="13061" max="13061" width="6.796875" style="12" bestFit="1" customWidth="1"/>
    <col min="13062" max="13062" width="7" style="12" bestFit="1" customWidth="1"/>
    <col min="13063" max="13063" width="6.796875" style="12" bestFit="1" customWidth="1"/>
    <col min="13064" max="13064" width="8.09765625" style="12" bestFit="1" customWidth="1"/>
    <col min="13065" max="13065" width="6.796875" style="12" bestFit="1" customWidth="1"/>
    <col min="13066" max="13066" width="9" style="12" bestFit="1" customWidth="1"/>
    <col min="13067" max="13067" width="6.796875" style="12" bestFit="1" customWidth="1"/>
    <col min="13068" max="13068" width="7.3984375" style="12" bestFit="1" customWidth="1"/>
    <col min="13069" max="13069" width="6.796875" style="12" bestFit="1" customWidth="1"/>
    <col min="13070" max="13070" width="9.3984375" style="12" bestFit="1" customWidth="1"/>
    <col min="13071" max="13071" width="5.296875" style="12" bestFit="1" customWidth="1"/>
    <col min="13072" max="13072" width="2" style="12" bestFit="1" customWidth="1"/>
    <col min="13073" max="13073" width="9.09765625" style="12" bestFit="1" customWidth="1"/>
    <col min="13074" max="13312" width="8.3984375" style="12"/>
    <col min="13313" max="13313" width="5.296875" style="12" bestFit="1" customWidth="1"/>
    <col min="13314" max="13314" width="29.796875" style="12" bestFit="1" customWidth="1"/>
    <col min="13315" max="13315" width="22.69921875" style="12" bestFit="1" customWidth="1"/>
    <col min="13316" max="13316" width="9.296875" style="12" bestFit="1" customWidth="1"/>
    <col min="13317" max="13317" width="6.796875" style="12" bestFit="1" customWidth="1"/>
    <col min="13318" max="13318" width="7" style="12" bestFit="1" customWidth="1"/>
    <col min="13319" max="13319" width="6.796875" style="12" bestFit="1" customWidth="1"/>
    <col min="13320" max="13320" width="8.09765625" style="12" bestFit="1" customWidth="1"/>
    <col min="13321" max="13321" width="6.796875" style="12" bestFit="1" customWidth="1"/>
    <col min="13322" max="13322" width="9" style="12" bestFit="1" customWidth="1"/>
    <col min="13323" max="13323" width="6.796875" style="12" bestFit="1" customWidth="1"/>
    <col min="13324" max="13324" width="7.3984375" style="12" bestFit="1" customWidth="1"/>
    <col min="13325" max="13325" width="6.796875" style="12" bestFit="1" customWidth="1"/>
    <col min="13326" max="13326" width="9.3984375" style="12" bestFit="1" customWidth="1"/>
    <col min="13327" max="13327" width="5.296875" style="12" bestFit="1" customWidth="1"/>
    <col min="13328" max="13328" width="2" style="12" bestFit="1" customWidth="1"/>
    <col min="13329" max="13329" width="9.09765625" style="12" bestFit="1" customWidth="1"/>
    <col min="13330" max="13568" width="8.3984375" style="12"/>
    <col min="13569" max="13569" width="5.296875" style="12" bestFit="1" customWidth="1"/>
    <col min="13570" max="13570" width="29.796875" style="12" bestFit="1" customWidth="1"/>
    <col min="13571" max="13571" width="22.69921875" style="12" bestFit="1" customWidth="1"/>
    <col min="13572" max="13572" width="9.296875" style="12" bestFit="1" customWidth="1"/>
    <col min="13573" max="13573" width="6.796875" style="12" bestFit="1" customWidth="1"/>
    <col min="13574" max="13574" width="7" style="12" bestFit="1" customWidth="1"/>
    <col min="13575" max="13575" width="6.796875" style="12" bestFit="1" customWidth="1"/>
    <col min="13576" max="13576" width="8.09765625" style="12" bestFit="1" customWidth="1"/>
    <col min="13577" max="13577" width="6.796875" style="12" bestFit="1" customWidth="1"/>
    <col min="13578" max="13578" width="9" style="12" bestFit="1" customWidth="1"/>
    <col min="13579" max="13579" width="6.796875" style="12" bestFit="1" customWidth="1"/>
    <col min="13580" max="13580" width="7.3984375" style="12" bestFit="1" customWidth="1"/>
    <col min="13581" max="13581" width="6.796875" style="12" bestFit="1" customWidth="1"/>
    <col min="13582" max="13582" width="9.3984375" style="12" bestFit="1" customWidth="1"/>
    <col min="13583" max="13583" width="5.296875" style="12" bestFit="1" customWidth="1"/>
    <col min="13584" max="13584" width="2" style="12" bestFit="1" customWidth="1"/>
    <col min="13585" max="13585" width="9.09765625" style="12" bestFit="1" customWidth="1"/>
    <col min="13586" max="13824" width="8.3984375" style="12"/>
    <col min="13825" max="13825" width="5.296875" style="12" bestFit="1" customWidth="1"/>
    <col min="13826" max="13826" width="29.796875" style="12" bestFit="1" customWidth="1"/>
    <col min="13827" max="13827" width="22.69921875" style="12" bestFit="1" customWidth="1"/>
    <col min="13828" max="13828" width="9.296875" style="12" bestFit="1" customWidth="1"/>
    <col min="13829" max="13829" width="6.796875" style="12" bestFit="1" customWidth="1"/>
    <col min="13830" max="13830" width="7" style="12" bestFit="1" customWidth="1"/>
    <col min="13831" max="13831" width="6.796875" style="12" bestFit="1" customWidth="1"/>
    <col min="13832" max="13832" width="8.09765625" style="12" bestFit="1" customWidth="1"/>
    <col min="13833" max="13833" width="6.796875" style="12" bestFit="1" customWidth="1"/>
    <col min="13834" max="13834" width="9" style="12" bestFit="1" customWidth="1"/>
    <col min="13835" max="13835" width="6.796875" style="12" bestFit="1" customWidth="1"/>
    <col min="13836" max="13836" width="7.3984375" style="12" bestFit="1" customWidth="1"/>
    <col min="13837" max="13837" width="6.796875" style="12" bestFit="1" customWidth="1"/>
    <col min="13838" max="13838" width="9.3984375" style="12" bestFit="1" customWidth="1"/>
    <col min="13839" max="13839" width="5.296875" style="12" bestFit="1" customWidth="1"/>
    <col min="13840" max="13840" width="2" style="12" bestFit="1" customWidth="1"/>
    <col min="13841" max="13841" width="9.09765625" style="12" bestFit="1" customWidth="1"/>
    <col min="13842" max="14080" width="8.3984375" style="12"/>
    <col min="14081" max="14081" width="5.296875" style="12" bestFit="1" customWidth="1"/>
    <col min="14082" max="14082" width="29.796875" style="12" bestFit="1" customWidth="1"/>
    <col min="14083" max="14083" width="22.69921875" style="12" bestFit="1" customWidth="1"/>
    <col min="14084" max="14084" width="9.296875" style="12" bestFit="1" customWidth="1"/>
    <col min="14085" max="14085" width="6.796875" style="12" bestFit="1" customWidth="1"/>
    <col min="14086" max="14086" width="7" style="12" bestFit="1" customWidth="1"/>
    <col min="14087" max="14087" width="6.796875" style="12" bestFit="1" customWidth="1"/>
    <col min="14088" max="14088" width="8.09765625" style="12" bestFit="1" customWidth="1"/>
    <col min="14089" max="14089" width="6.796875" style="12" bestFit="1" customWidth="1"/>
    <col min="14090" max="14090" width="9" style="12" bestFit="1" customWidth="1"/>
    <col min="14091" max="14091" width="6.796875" style="12" bestFit="1" customWidth="1"/>
    <col min="14092" max="14092" width="7.3984375" style="12" bestFit="1" customWidth="1"/>
    <col min="14093" max="14093" width="6.796875" style="12" bestFit="1" customWidth="1"/>
    <col min="14094" max="14094" width="9.3984375" style="12" bestFit="1" customWidth="1"/>
    <col min="14095" max="14095" width="5.296875" style="12" bestFit="1" customWidth="1"/>
    <col min="14096" max="14096" width="2" style="12" bestFit="1" customWidth="1"/>
    <col min="14097" max="14097" width="9.09765625" style="12" bestFit="1" customWidth="1"/>
    <col min="14098" max="14336" width="8.3984375" style="12"/>
    <col min="14337" max="14337" width="5.296875" style="12" bestFit="1" customWidth="1"/>
    <col min="14338" max="14338" width="29.796875" style="12" bestFit="1" customWidth="1"/>
    <col min="14339" max="14339" width="22.69921875" style="12" bestFit="1" customWidth="1"/>
    <col min="14340" max="14340" width="9.296875" style="12" bestFit="1" customWidth="1"/>
    <col min="14341" max="14341" width="6.796875" style="12" bestFit="1" customWidth="1"/>
    <col min="14342" max="14342" width="7" style="12" bestFit="1" customWidth="1"/>
    <col min="14343" max="14343" width="6.796875" style="12" bestFit="1" customWidth="1"/>
    <col min="14344" max="14344" width="8.09765625" style="12" bestFit="1" customWidth="1"/>
    <col min="14345" max="14345" width="6.796875" style="12" bestFit="1" customWidth="1"/>
    <col min="14346" max="14346" width="9" style="12" bestFit="1" customWidth="1"/>
    <col min="14347" max="14347" width="6.796875" style="12" bestFit="1" customWidth="1"/>
    <col min="14348" max="14348" width="7.3984375" style="12" bestFit="1" customWidth="1"/>
    <col min="14349" max="14349" width="6.796875" style="12" bestFit="1" customWidth="1"/>
    <col min="14350" max="14350" width="9.3984375" style="12" bestFit="1" customWidth="1"/>
    <col min="14351" max="14351" width="5.296875" style="12" bestFit="1" customWidth="1"/>
    <col min="14352" max="14352" width="2" style="12" bestFit="1" customWidth="1"/>
    <col min="14353" max="14353" width="9.09765625" style="12" bestFit="1" customWidth="1"/>
    <col min="14354" max="14592" width="8.3984375" style="12"/>
    <col min="14593" max="14593" width="5.296875" style="12" bestFit="1" customWidth="1"/>
    <col min="14594" max="14594" width="29.796875" style="12" bestFit="1" customWidth="1"/>
    <col min="14595" max="14595" width="22.69921875" style="12" bestFit="1" customWidth="1"/>
    <col min="14596" max="14596" width="9.296875" style="12" bestFit="1" customWidth="1"/>
    <col min="14597" max="14597" width="6.796875" style="12" bestFit="1" customWidth="1"/>
    <col min="14598" max="14598" width="7" style="12" bestFit="1" customWidth="1"/>
    <col min="14599" max="14599" width="6.796875" style="12" bestFit="1" customWidth="1"/>
    <col min="14600" max="14600" width="8.09765625" style="12" bestFit="1" customWidth="1"/>
    <col min="14601" max="14601" width="6.796875" style="12" bestFit="1" customWidth="1"/>
    <col min="14602" max="14602" width="9" style="12" bestFit="1" customWidth="1"/>
    <col min="14603" max="14603" width="6.796875" style="12" bestFit="1" customWidth="1"/>
    <col min="14604" max="14604" width="7.3984375" style="12" bestFit="1" customWidth="1"/>
    <col min="14605" max="14605" width="6.796875" style="12" bestFit="1" customWidth="1"/>
    <col min="14606" max="14606" width="9.3984375" style="12" bestFit="1" customWidth="1"/>
    <col min="14607" max="14607" width="5.296875" style="12" bestFit="1" customWidth="1"/>
    <col min="14608" max="14608" width="2" style="12" bestFit="1" customWidth="1"/>
    <col min="14609" max="14609" width="9.09765625" style="12" bestFit="1" customWidth="1"/>
    <col min="14610" max="14848" width="8.3984375" style="12"/>
    <col min="14849" max="14849" width="5.296875" style="12" bestFit="1" customWidth="1"/>
    <col min="14850" max="14850" width="29.796875" style="12" bestFit="1" customWidth="1"/>
    <col min="14851" max="14851" width="22.69921875" style="12" bestFit="1" customWidth="1"/>
    <col min="14852" max="14852" width="9.296875" style="12" bestFit="1" customWidth="1"/>
    <col min="14853" max="14853" width="6.796875" style="12" bestFit="1" customWidth="1"/>
    <col min="14854" max="14854" width="7" style="12" bestFit="1" customWidth="1"/>
    <col min="14855" max="14855" width="6.796875" style="12" bestFit="1" customWidth="1"/>
    <col min="14856" max="14856" width="8.09765625" style="12" bestFit="1" customWidth="1"/>
    <col min="14857" max="14857" width="6.796875" style="12" bestFit="1" customWidth="1"/>
    <col min="14858" max="14858" width="9" style="12" bestFit="1" customWidth="1"/>
    <col min="14859" max="14859" width="6.796875" style="12" bestFit="1" customWidth="1"/>
    <col min="14860" max="14860" width="7.3984375" style="12" bestFit="1" customWidth="1"/>
    <col min="14861" max="14861" width="6.796875" style="12" bestFit="1" customWidth="1"/>
    <col min="14862" max="14862" width="9.3984375" style="12" bestFit="1" customWidth="1"/>
    <col min="14863" max="14863" width="5.296875" style="12" bestFit="1" customWidth="1"/>
    <col min="14864" max="14864" width="2" style="12" bestFit="1" customWidth="1"/>
    <col min="14865" max="14865" width="9.09765625" style="12" bestFit="1" customWidth="1"/>
    <col min="14866" max="15104" width="8.3984375" style="12"/>
    <col min="15105" max="15105" width="5.296875" style="12" bestFit="1" customWidth="1"/>
    <col min="15106" max="15106" width="29.796875" style="12" bestFit="1" customWidth="1"/>
    <col min="15107" max="15107" width="22.69921875" style="12" bestFit="1" customWidth="1"/>
    <col min="15108" max="15108" width="9.296875" style="12" bestFit="1" customWidth="1"/>
    <col min="15109" max="15109" width="6.796875" style="12" bestFit="1" customWidth="1"/>
    <col min="15110" max="15110" width="7" style="12" bestFit="1" customWidth="1"/>
    <col min="15111" max="15111" width="6.796875" style="12" bestFit="1" customWidth="1"/>
    <col min="15112" max="15112" width="8.09765625" style="12" bestFit="1" customWidth="1"/>
    <col min="15113" max="15113" width="6.796875" style="12" bestFit="1" customWidth="1"/>
    <col min="15114" max="15114" width="9" style="12" bestFit="1" customWidth="1"/>
    <col min="15115" max="15115" width="6.796875" style="12" bestFit="1" customWidth="1"/>
    <col min="15116" max="15116" width="7.3984375" style="12" bestFit="1" customWidth="1"/>
    <col min="15117" max="15117" width="6.796875" style="12" bestFit="1" customWidth="1"/>
    <col min="15118" max="15118" width="9.3984375" style="12" bestFit="1" customWidth="1"/>
    <col min="15119" max="15119" width="5.296875" style="12" bestFit="1" customWidth="1"/>
    <col min="15120" max="15120" width="2" style="12" bestFit="1" customWidth="1"/>
    <col min="15121" max="15121" width="9.09765625" style="12" bestFit="1" customWidth="1"/>
    <col min="15122" max="15360" width="8.3984375" style="12"/>
    <col min="15361" max="15361" width="5.296875" style="12" bestFit="1" customWidth="1"/>
    <col min="15362" max="15362" width="29.796875" style="12" bestFit="1" customWidth="1"/>
    <col min="15363" max="15363" width="22.69921875" style="12" bestFit="1" customWidth="1"/>
    <col min="15364" max="15364" width="9.296875" style="12" bestFit="1" customWidth="1"/>
    <col min="15365" max="15365" width="6.796875" style="12" bestFit="1" customWidth="1"/>
    <col min="15366" max="15366" width="7" style="12" bestFit="1" customWidth="1"/>
    <col min="15367" max="15367" width="6.796875" style="12" bestFit="1" customWidth="1"/>
    <col min="15368" max="15368" width="8.09765625" style="12" bestFit="1" customWidth="1"/>
    <col min="15369" max="15369" width="6.796875" style="12" bestFit="1" customWidth="1"/>
    <col min="15370" max="15370" width="9" style="12" bestFit="1" customWidth="1"/>
    <col min="15371" max="15371" width="6.796875" style="12" bestFit="1" customWidth="1"/>
    <col min="15372" max="15372" width="7.3984375" style="12" bestFit="1" customWidth="1"/>
    <col min="15373" max="15373" width="6.796875" style="12" bestFit="1" customWidth="1"/>
    <col min="15374" max="15374" width="9.3984375" style="12" bestFit="1" customWidth="1"/>
    <col min="15375" max="15375" width="5.296875" style="12" bestFit="1" customWidth="1"/>
    <col min="15376" max="15376" width="2" style="12" bestFit="1" customWidth="1"/>
    <col min="15377" max="15377" width="9.09765625" style="12" bestFit="1" customWidth="1"/>
    <col min="15378" max="15616" width="8.3984375" style="12"/>
    <col min="15617" max="15617" width="5.296875" style="12" bestFit="1" customWidth="1"/>
    <col min="15618" max="15618" width="29.796875" style="12" bestFit="1" customWidth="1"/>
    <col min="15619" max="15619" width="22.69921875" style="12" bestFit="1" customWidth="1"/>
    <col min="15620" max="15620" width="9.296875" style="12" bestFit="1" customWidth="1"/>
    <col min="15621" max="15621" width="6.796875" style="12" bestFit="1" customWidth="1"/>
    <col min="15622" max="15622" width="7" style="12" bestFit="1" customWidth="1"/>
    <col min="15623" max="15623" width="6.796875" style="12" bestFit="1" customWidth="1"/>
    <col min="15624" max="15624" width="8.09765625" style="12" bestFit="1" customWidth="1"/>
    <col min="15625" max="15625" width="6.796875" style="12" bestFit="1" customWidth="1"/>
    <col min="15626" max="15626" width="9" style="12" bestFit="1" customWidth="1"/>
    <col min="15627" max="15627" width="6.796875" style="12" bestFit="1" customWidth="1"/>
    <col min="15628" max="15628" width="7.3984375" style="12" bestFit="1" customWidth="1"/>
    <col min="15629" max="15629" width="6.796875" style="12" bestFit="1" customWidth="1"/>
    <col min="15630" max="15630" width="9.3984375" style="12" bestFit="1" customWidth="1"/>
    <col min="15631" max="15631" width="5.296875" style="12" bestFit="1" customWidth="1"/>
    <col min="15632" max="15632" width="2" style="12" bestFit="1" customWidth="1"/>
    <col min="15633" max="15633" width="9.09765625" style="12" bestFit="1" customWidth="1"/>
    <col min="15634" max="15872" width="8.3984375" style="12"/>
    <col min="15873" max="15873" width="5.296875" style="12" bestFit="1" customWidth="1"/>
    <col min="15874" max="15874" width="29.796875" style="12" bestFit="1" customWidth="1"/>
    <col min="15875" max="15875" width="22.69921875" style="12" bestFit="1" customWidth="1"/>
    <col min="15876" max="15876" width="9.296875" style="12" bestFit="1" customWidth="1"/>
    <col min="15877" max="15877" width="6.796875" style="12" bestFit="1" customWidth="1"/>
    <col min="15878" max="15878" width="7" style="12" bestFit="1" customWidth="1"/>
    <col min="15879" max="15879" width="6.796875" style="12" bestFit="1" customWidth="1"/>
    <col min="15880" max="15880" width="8.09765625" style="12" bestFit="1" customWidth="1"/>
    <col min="15881" max="15881" width="6.796875" style="12" bestFit="1" customWidth="1"/>
    <col min="15882" max="15882" width="9" style="12" bestFit="1" customWidth="1"/>
    <col min="15883" max="15883" width="6.796875" style="12" bestFit="1" customWidth="1"/>
    <col min="15884" max="15884" width="7.3984375" style="12" bestFit="1" customWidth="1"/>
    <col min="15885" max="15885" width="6.796875" style="12" bestFit="1" customWidth="1"/>
    <col min="15886" max="15886" width="9.3984375" style="12" bestFit="1" customWidth="1"/>
    <col min="15887" max="15887" width="5.296875" style="12" bestFit="1" customWidth="1"/>
    <col min="15888" max="15888" width="2" style="12" bestFit="1" customWidth="1"/>
    <col min="15889" max="15889" width="9.09765625" style="12" bestFit="1" customWidth="1"/>
    <col min="15890" max="16128" width="8.3984375" style="12"/>
    <col min="16129" max="16129" width="5.296875" style="12" bestFit="1" customWidth="1"/>
    <col min="16130" max="16130" width="29.796875" style="12" bestFit="1" customWidth="1"/>
    <col min="16131" max="16131" width="22.69921875" style="12" bestFit="1" customWidth="1"/>
    <col min="16132" max="16132" width="9.296875" style="12" bestFit="1" customWidth="1"/>
    <col min="16133" max="16133" width="6.796875" style="12" bestFit="1" customWidth="1"/>
    <col min="16134" max="16134" width="7" style="12" bestFit="1" customWidth="1"/>
    <col min="16135" max="16135" width="6.796875" style="12" bestFit="1" customWidth="1"/>
    <col min="16136" max="16136" width="8.09765625" style="12" bestFit="1" customWidth="1"/>
    <col min="16137" max="16137" width="6.796875" style="12" bestFit="1" customWidth="1"/>
    <col min="16138" max="16138" width="9" style="12" bestFit="1" customWidth="1"/>
    <col min="16139" max="16139" width="6.796875" style="12" bestFit="1" customWidth="1"/>
    <col min="16140" max="16140" width="7.3984375" style="12" bestFit="1" customWidth="1"/>
    <col min="16141" max="16141" width="6.796875" style="12" bestFit="1" customWidth="1"/>
    <col min="16142" max="16142" width="9.3984375" style="12" bestFit="1" customWidth="1"/>
    <col min="16143" max="16143" width="5.296875" style="12" bestFit="1" customWidth="1"/>
    <col min="16144" max="16144" width="2" style="12" bestFit="1" customWidth="1"/>
    <col min="16145" max="16145" width="9.09765625" style="12" bestFit="1" customWidth="1"/>
    <col min="16146" max="16384" width="8.3984375" style="12"/>
  </cols>
  <sheetData>
    <row r="1" spans="1:17" s="33" customFormat="1" ht="15.5" x14ac:dyDescent="0.35">
      <c r="A1" s="49"/>
      <c r="B1" s="46" t="str">
        <f>'[1]DEVELOPMENT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Q1" s="35"/>
    </row>
    <row r="2" spans="1:17" s="33" customFormat="1" ht="15.5" x14ac:dyDescent="0.35">
      <c r="A2" s="49"/>
      <c r="B2" s="46" t="str">
        <f>'DEVELOPMENT 2 13+'!B2</f>
        <v>2nd May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Q2" s="35"/>
    </row>
    <row r="4" spans="1:17" x14ac:dyDescent="0.35">
      <c r="B4" s="14" t="s">
        <v>609</v>
      </c>
      <c r="P4" s="36"/>
    </row>
    <row r="5" spans="1:17" x14ac:dyDescent="0.35">
      <c r="B5" s="14"/>
      <c r="P5" s="36"/>
    </row>
    <row r="6" spans="1:17" s="14" customFormat="1" x14ac:dyDescent="0.35">
      <c r="A6" s="16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x14ac:dyDescent="0.35">
      <c r="A7" s="15" t="s">
        <v>460</v>
      </c>
      <c r="B7" s="16" t="s">
        <v>610</v>
      </c>
      <c r="C7" s="16" t="s">
        <v>90</v>
      </c>
      <c r="D7" s="17">
        <v>12.2</v>
      </c>
      <c r="E7" s="16">
        <f t="shared" ref="E7:E21" si="0">RANK(D7,D$7:D$21)</f>
        <v>1</v>
      </c>
      <c r="F7" s="17">
        <v>12.45</v>
      </c>
      <c r="G7" s="16">
        <f t="shared" ref="G7:G21" si="1">RANK(F7,F$7:F$21)</f>
        <v>1</v>
      </c>
      <c r="H7" s="17">
        <v>12.1</v>
      </c>
      <c r="I7" s="16">
        <f t="shared" ref="I7:I21" si="2">RANK(H7,H$7:H$21)</f>
        <v>1</v>
      </c>
      <c r="J7" s="17">
        <v>9.6300000000000008</v>
      </c>
      <c r="K7" s="16">
        <f t="shared" ref="K7:K21" si="3">RANK(J7,J$7:J$21)</f>
        <v>13</v>
      </c>
      <c r="L7" s="17">
        <v>11.75</v>
      </c>
      <c r="M7" s="16">
        <f t="shared" ref="M7:M21" si="4">RANK(L7,L$7:L$21)</f>
        <v>1</v>
      </c>
      <c r="N7" s="25">
        <f t="shared" ref="N7:N21" si="5">D7+F7+H7+J7+L7</f>
        <v>58.13</v>
      </c>
      <c r="O7" s="37">
        <f t="shared" ref="O7:O12" si="6">RANK(N7,N$7:N$21)</f>
        <v>1</v>
      </c>
      <c r="P7" s="39" t="str">
        <f>IF(N7&lt;47.5,"To",(IF(N7&lt;55,"At",(IF(N7&lt;60,"Ab","Be")))))</f>
        <v>Ab</v>
      </c>
    </row>
    <row r="8" spans="1:17" x14ac:dyDescent="0.35">
      <c r="A8" s="15" t="s">
        <v>450</v>
      </c>
      <c r="B8" s="16" t="s">
        <v>611</v>
      </c>
      <c r="C8" s="16" t="s">
        <v>56</v>
      </c>
      <c r="D8" s="17">
        <v>12.15</v>
      </c>
      <c r="E8" s="16">
        <f t="shared" si="0"/>
        <v>2</v>
      </c>
      <c r="F8" s="17">
        <v>11.95</v>
      </c>
      <c r="G8" s="16">
        <f t="shared" si="1"/>
        <v>4</v>
      </c>
      <c r="H8" s="17">
        <v>11.05</v>
      </c>
      <c r="I8" s="16">
        <f t="shared" si="2"/>
        <v>3</v>
      </c>
      <c r="J8" s="17">
        <v>11.87</v>
      </c>
      <c r="K8" s="16">
        <f t="shared" si="3"/>
        <v>1</v>
      </c>
      <c r="L8" s="17">
        <v>10.45</v>
      </c>
      <c r="M8" s="16">
        <f t="shared" si="4"/>
        <v>4</v>
      </c>
      <c r="N8" s="25">
        <f t="shared" si="5"/>
        <v>57.47</v>
      </c>
      <c r="O8" s="37">
        <f t="shared" si="6"/>
        <v>2</v>
      </c>
      <c r="P8" s="39" t="str">
        <f>IF(N8&lt;47.5,"To",(IF(N8&lt;55,"At",(IF(N8&lt;60,"Ab","Be")))))</f>
        <v>Ab</v>
      </c>
    </row>
    <row r="9" spans="1:17" x14ac:dyDescent="0.35">
      <c r="A9" s="51">
        <v>39</v>
      </c>
      <c r="B9" s="16" t="s">
        <v>612</v>
      </c>
      <c r="C9" s="16" t="s">
        <v>241</v>
      </c>
      <c r="D9" s="17">
        <v>11.2</v>
      </c>
      <c r="E9" s="16">
        <f t="shared" si="0"/>
        <v>14</v>
      </c>
      <c r="F9" s="17">
        <v>11.3</v>
      </c>
      <c r="G9" s="16">
        <f t="shared" si="1"/>
        <v>9</v>
      </c>
      <c r="H9" s="17">
        <v>11</v>
      </c>
      <c r="I9" s="16">
        <f t="shared" si="2"/>
        <v>5</v>
      </c>
      <c r="J9" s="17">
        <v>10.43</v>
      </c>
      <c r="K9" s="16">
        <f t="shared" si="3"/>
        <v>7</v>
      </c>
      <c r="L9" s="17">
        <v>11.6</v>
      </c>
      <c r="M9" s="16">
        <f t="shared" si="4"/>
        <v>2</v>
      </c>
      <c r="N9" s="25">
        <f t="shared" si="5"/>
        <v>55.53</v>
      </c>
      <c r="O9" s="37">
        <f t="shared" si="6"/>
        <v>3</v>
      </c>
      <c r="P9" s="39" t="str">
        <f>IF(N9&lt;47.5,"To",(IF(N9&lt;55,"At",(IF(N9&lt;60,"Ab","Be")))))</f>
        <v>Ab</v>
      </c>
    </row>
    <row r="10" spans="1:17" x14ac:dyDescent="0.35">
      <c r="A10" s="15" t="s">
        <v>358</v>
      </c>
      <c r="B10" s="16" t="s">
        <v>613</v>
      </c>
      <c r="C10" s="16" t="s">
        <v>152</v>
      </c>
      <c r="D10" s="17">
        <v>12.1</v>
      </c>
      <c r="E10" s="16">
        <f t="shared" si="0"/>
        <v>3</v>
      </c>
      <c r="F10" s="17">
        <v>12.4</v>
      </c>
      <c r="G10" s="16">
        <f t="shared" si="1"/>
        <v>2</v>
      </c>
      <c r="H10" s="17">
        <v>9.9499999999999993</v>
      </c>
      <c r="I10" s="16">
        <f t="shared" si="2"/>
        <v>11</v>
      </c>
      <c r="J10" s="17">
        <v>10.1</v>
      </c>
      <c r="K10" s="16">
        <f t="shared" si="3"/>
        <v>11</v>
      </c>
      <c r="L10" s="17">
        <v>10.4</v>
      </c>
      <c r="M10" s="16">
        <f t="shared" si="4"/>
        <v>5</v>
      </c>
      <c r="N10" s="25">
        <f t="shared" si="5"/>
        <v>54.95</v>
      </c>
      <c r="O10" s="37">
        <f t="shared" si="6"/>
        <v>4</v>
      </c>
      <c r="P10" s="39" t="str">
        <f t="shared" ref="P10:P21" si="7">IF(N10&lt;47.5,"To",(IF(N10&lt;55,"At",(IF(N10&lt;60,"Ab","Be")))))</f>
        <v>At</v>
      </c>
    </row>
    <row r="11" spans="1:17" x14ac:dyDescent="0.35">
      <c r="A11" s="15" t="s">
        <v>360</v>
      </c>
      <c r="B11" s="16" t="s">
        <v>614</v>
      </c>
      <c r="C11" s="53" t="s">
        <v>152</v>
      </c>
      <c r="D11" s="17">
        <v>12.1</v>
      </c>
      <c r="E11" s="16">
        <f t="shared" si="0"/>
        <v>3</v>
      </c>
      <c r="F11" s="17">
        <v>10.7</v>
      </c>
      <c r="G11" s="16">
        <f t="shared" si="1"/>
        <v>12</v>
      </c>
      <c r="H11" s="17">
        <v>10.55</v>
      </c>
      <c r="I11" s="16">
        <f t="shared" si="2"/>
        <v>6</v>
      </c>
      <c r="J11" s="17">
        <v>10.77</v>
      </c>
      <c r="K11" s="16">
        <f t="shared" si="3"/>
        <v>5</v>
      </c>
      <c r="L11" s="17">
        <v>10.3</v>
      </c>
      <c r="M11" s="16">
        <f t="shared" si="4"/>
        <v>6</v>
      </c>
      <c r="N11" s="25">
        <f t="shared" si="5"/>
        <v>54.419999999999987</v>
      </c>
      <c r="O11" s="37">
        <f t="shared" si="6"/>
        <v>5</v>
      </c>
      <c r="P11" s="39" t="str">
        <f t="shared" si="7"/>
        <v>At</v>
      </c>
    </row>
    <row r="12" spans="1:17" x14ac:dyDescent="0.35">
      <c r="A12" s="15" t="s">
        <v>452</v>
      </c>
      <c r="B12" s="16" t="s">
        <v>615</v>
      </c>
      <c r="C12" s="53" t="s">
        <v>186</v>
      </c>
      <c r="D12" s="17">
        <v>11.8</v>
      </c>
      <c r="E12" s="16">
        <f t="shared" si="0"/>
        <v>8</v>
      </c>
      <c r="F12" s="17">
        <v>12</v>
      </c>
      <c r="G12" s="16">
        <f t="shared" si="1"/>
        <v>3</v>
      </c>
      <c r="H12" s="17">
        <v>10.55</v>
      </c>
      <c r="I12" s="16">
        <f t="shared" si="2"/>
        <v>6</v>
      </c>
      <c r="J12" s="17">
        <v>10.77</v>
      </c>
      <c r="K12" s="16">
        <f t="shared" si="3"/>
        <v>5</v>
      </c>
      <c r="L12" s="17">
        <v>9.15</v>
      </c>
      <c r="M12" s="16">
        <f t="shared" si="4"/>
        <v>12</v>
      </c>
      <c r="N12" s="25">
        <f t="shared" si="5"/>
        <v>54.27</v>
      </c>
      <c r="O12" s="37">
        <f t="shared" si="6"/>
        <v>6</v>
      </c>
      <c r="P12" s="39" t="str">
        <f t="shared" si="7"/>
        <v>At</v>
      </c>
    </row>
    <row r="13" spans="1:17" x14ac:dyDescent="0.35">
      <c r="A13" s="15" t="s">
        <v>78</v>
      </c>
      <c r="B13" s="16" t="s">
        <v>616</v>
      </c>
      <c r="C13" s="53" t="s">
        <v>241</v>
      </c>
      <c r="D13" s="17">
        <v>11.85</v>
      </c>
      <c r="E13" s="16">
        <f t="shared" si="0"/>
        <v>7</v>
      </c>
      <c r="F13" s="17">
        <v>10.95</v>
      </c>
      <c r="G13" s="16">
        <f t="shared" si="1"/>
        <v>11</v>
      </c>
      <c r="H13" s="17">
        <v>10.25</v>
      </c>
      <c r="I13" s="16">
        <f t="shared" si="2"/>
        <v>8</v>
      </c>
      <c r="J13" s="17">
        <v>11.77</v>
      </c>
      <c r="K13" s="16">
        <f t="shared" si="3"/>
        <v>2</v>
      </c>
      <c r="L13" s="17">
        <v>9.4499999999999993</v>
      </c>
      <c r="M13" s="16">
        <f t="shared" si="4"/>
        <v>10</v>
      </c>
      <c r="N13" s="25">
        <f t="shared" si="5"/>
        <v>54.269999999999996</v>
      </c>
      <c r="O13" s="37">
        <v>6</v>
      </c>
      <c r="P13" s="39" t="str">
        <f t="shared" si="7"/>
        <v>At</v>
      </c>
    </row>
    <row r="14" spans="1:17" x14ac:dyDescent="0.35">
      <c r="A14" s="51">
        <v>46</v>
      </c>
      <c r="B14" s="16" t="s">
        <v>617</v>
      </c>
      <c r="C14" s="53" t="s">
        <v>177</v>
      </c>
      <c r="D14" s="17">
        <v>11.95</v>
      </c>
      <c r="E14" s="16">
        <f t="shared" si="0"/>
        <v>5</v>
      </c>
      <c r="F14" s="17">
        <v>10.55</v>
      </c>
      <c r="G14" s="16">
        <f t="shared" si="1"/>
        <v>13</v>
      </c>
      <c r="H14" s="17">
        <v>11.05</v>
      </c>
      <c r="I14" s="16">
        <f t="shared" si="2"/>
        <v>3</v>
      </c>
      <c r="J14" s="17">
        <v>10.93</v>
      </c>
      <c r="K14" s="16">
        <f t="shared" si="3"/>
        <v>3</v>
      </c>
      <c r="L14" s="17">
        <v>9.6</v>
      </c>
      <c r="M14" s="16">
        <f t="shared" si="4"/>
        <v>9</v>
      </c>
      <c r="N14" s="25">
        <f t="shared" si="5"/>
        <v>54.08</v>
      </c>
      <c r="O14" s="37">
        <f t="shared" ref="O14:O21" si="8">RANK(N14,N$7:N$21)</f>
        <v>8</v>
      </c>
      <c r="P14" s="39" t="str">
        <f t="shared" si="7"/>
        <v>At</v>
      </c>
    </row>
    <row r="15" spans="1:17" x14ac:dyDescent="0.35">
      <c r="A15" s="51">
        <v>42</v>
      </c>
      <c r="B15" s="16" t="s">
        <v>618</v>
      </c>
      <c r="C15" s="53" t="s">
        <v>37</v>
      </c>
      <c r="D15" s="17">
        <v>11.9</v>
      </c>
      <c r="E15" s="16">
        <f t="shared" si="0"/>
        <v>6</v>
      </c>
      <c r="F15" s="17">
        <v>11.85</v>
      </c>
      <c r="G15" s="16">
        <f t="shared" si="1"/>
        <v>5</v>
      </c>
      <c r="H15" s="17">
        <v>9.5500000000000007</v>
      </c>
      <c r="I15" s="16">
        <f t="shared" si="2"/>
        <v>14</v>
      </c>
      <c r="J15" s="17">
        <v>10.33</v>
      </c>
      <c r="K15" s="16">
        <f t="shared" si="3"/>
        <v>10</v>
      </c>
      <c r="L15" s="17">
        <v>10.3</v>
      </c>
      <c r="M15" s="16">
        <f t="shared" si="4"/>
        <v>6</v>
      </c>
      <c r="N15" s="25">
        <f t="shared" si="5"/>
        <v>53.929999999999993</v>
      </c>
      <c r="O15" s="37">
        <f t="shared" si="8"/>
        <v>9</v>
      </c>
      <c r="P15" s="39" t="str">
        <f t="shared" si="7"/>
        <v>At</v>
      </c>
    </row>
    <row r="16" spans="1:17" x14ac:dyDescent="0.35">
      <c r="A16" s="51">
        <v>40</v>
      </c>
      <c r="B16" s="16" t="s">
        <v>619</v>
      </c>
      <c r="C16" s="53" t="s">
        <v>241</v>
      </c>
      <c r="D16" s="17">
        <v>11.25</v>
      </c>
      <c r="E16" s="16">
        <f t="shared" si="0"/>
        <v>13</v>
      </c>
      <c r="F16" s="17">
        <v>11.4</v>
      </c>
      <c r="G16" s="16">
        <f t="shared" si="1"/>
        <v>8</v>
      </c>
      <c r="H16" s="17">
        <v>11.35</v>
      </c>
      <c r="I16" s="16">
        <f t="shared" si="2"/>
        <v>2</v>
      </c>
      <c r="J16" s="17">
        <v>10.87</v>
      </c>
      <c r="K16" s="16">
        <f t="shared" si="3"/>
        <v>4</v>
      </c>
      <c r="L16" s="17">
        <v>8.35</v>
      </c>
      <c r="M16" s="16">
        <f t="shared" si="4"/>
        <v>14</v>
      </c>
      <c r="N16" s="25">
        <f t="shared" si="5"/>
        <v>53.22</v>
      </c>
      <c r="O16" s="37">
        <f t="shared" si="8"/>
        <v>10</v>
      </c>
      <c r="P16" s="39" t="str">
        <f t="shared" si="7"/>
        <v>At</v>
      </c>
    </row>
    <row r="17" spans="1:16" x14ac:dyDescent="0.35">
      <c r="A17" s="51">
        <v>33</v>
      </c>
      <c r="B17" s="16" t="s">
        <v>620</v>
      </c>
      <c r="C17" s="53" t="s">
        <v>186</v>
      </c>
      <c r="D17" s="17">
        <v>11.7</v>
      </c>
      <c r="E17" s="16">
        <f t="shared" si="0"/>
        <v>9</v>
      </c>
      <c r="F17" s="17">
        <v>11.6</v>
      </c>
      <c r="G17" s="16">
        <f t="shared" si="1"/>
        <v>7</v>
      </c>
      <c r="H17" s="17">
        <v>9.5</v>
      </c>
      <c r="I17" s="16">
        <f t="shared" si="2"/>
        <v>15</v>
      </c>
      <c r="J17" s="17">
        <v>10.4</v>
      </c>
      <c r="K17" s="16">
        <f t="shared" si="3"/>
        <v>9</v>
      </c>
      <c r="L17" s="17">
        <v>9.75</v>
      </c>
      <c r="M17" s="16">
        <f t="shared" si="4"/>
        <v>8</v>
      </c>
      <c r="N17" s="25">
        <f t="shared" si="5"/>
        <v>52.949999999999996</v>
      </c>
      <c r="O17" s="37">
        <f t="shared" si="8"/>
        <v>11</v>
      </c>
      <c r="P17" s="39" t="str">
        <f t="shared" si="7"/>
        <v>At</v>
      </c>
    </row>
    <row r="18" spans="1:16" x14ac:dyDescent="0.35">
      <c r="A18" s="54">
        <v>34</v>
      </c>
      <c r="B18" s="20" t="s">
        <v>621</v>
      </c>
      <c r="C18" s="55" t="s">
        <v>64</v>
      </c>
      <c r="D18" s="21">
        <v>11.3</v>
      </c>
      <c r="E18" s="20">
        <f t="shared" si="0"/>
        <v>11</v>
      </c>
      <c r="F18" s="21">
        <v>11.75</v>
      </c>
      <c r="G18" s="20">
        <f t="shared" si="1"/>
        <v>6</v>
      </c>
      <c r="H18" s="21">
        <v>9.65</v>
      </c>
      <c r="I18" s="20">
        <f t="shared" si="2"/>
        <v>13</v>
      </c>
      <c r="J18" s="21">
        <v>9.07</v>
      </c>
      <c r="K18" s="20">
        <f t="shared" si="3"/>
        <v>15</v>
      </c>
      <c r="L18" s="21">
        <v>11</v>
      </c>
      <c r="M18" s="20">
        <f t="shared" si="4"/>
        <v>3</v>
      </c>
      <c r="N18" s="41">
        <f t="shared" si="5"/>
        <v>52.77</v>
      </c>
      <c r="O18" s="40">
        <f t="shared" si="8"/>
        <v>12</v>
      </c>
      <c r="P18" s="42" t="str">
        <f t="shared" si="7"/>
        <v>At</v>
      </c>
    </row>
    <row r="19" spans="1:16" x14ac:dyDescent="0.35">
      <c r="A19" s="51">
        <v>43</v>
      </c>
      <c r="B19" s="16" t="s">
        <v>622</v>
      </c>
      <c r="C19" s="53" t="s">
        <v>59</v>
      </c>
      <c r="D19" s="17">
        <v>11.1</v>
      </c>
      <c r="E19" s="16">
        <f t="shared" si="0"/>
        <v>15</v>
      </c>
      <c r="F19" s="17">
        <v>11.15</v>
      </c>
      <c r="G19" s="16">
        <f t="shared" si="1"/>
        <v>10</v>
      </c>
      <c r="H19" s="17">
        <v>10.25</v>
      </c>
      <c r="I19" s="16">
        <f t="shared" si="2"/>
        <v>8</v>
      </c>
      <c r="J19" s="17">
        <v>10.43</v>
      </c>
      <c r="K19" s="16">
        <f t="shared" si="3"/>
        <v>7</v>
      </c>
      <c r="L19" s="17">
        <v>8.8000000000000007</v>
      </c>
      <c r="M19" s="16">
        <f t="shared" si="4"/>
        <v>13</v>
      </c>
      <c r="N19" s="25">
        <f t="shared" si="5"/>
        <v>51.730000000000004</v>
      </c>
      <c r="O19" s="37">
        <f t="shared" si="8"/>
        <v>13</v>
      </c>
      <c r="P19" s="39" t="str">
        <f t="shared" si="7"/>
        <v>At</v>
      </c>
    </row>
    <row r="20" spans="1:16" x14ac:dyDescent="0.35">
      <c r="A20" s="15" t="s">
        <v>86</v>
      </c>
      <c r="B20" s="16" t="s">
        <v>623</v>
      </c>
      <c r="C20" s="53" t="s">
        <v>136</v>
      </c>
      <c r="D20" s="17">
        <v>11.3</v>
      </c>
      <c r="E20" s="16">
        <f t="shared" si="0"/>
        <v>11</v>
      </c>
      <c r="F20" s="17">
        <v>9.6</v>
      </c>
      <c r="G20" s="16">
        <f t="shared" si="1"/>
        <v>14</v>
      </c>
      <c r="H20" s="17">
        <v>10.199999999999999</v>
      </c>
      <c r="I20" s="16">
        <f t="shared" si="2"/>
        <v>10</v>
      </c>
      <c r="J20" s="17">
        <v>10</v>
      </c>
      <c r="K20" s="16">
        <f t="shared" si="3"/>
        <v>12</v>
      </c>
      <c r="L20" s="17">
        <v>9.35</v>
      </c>
      <c r="M20" s="16">
        <f t="shared" si="4"/>
        <v>11</v>
      </c>
      <c r="N20" s="25">
        <f t="shared" si="5"/>
        <v>50.449999999999996</v>
      </c>
      <c r="O20" s="37">
        <f t="shared" si="8"/>
        <v>14</v>
      </c>
      <c r="P20" s="39" t="str">
        <f t="shared" si="7"/>
        <v>At</v>
      </c>
    </row>
    <row r="21" spans="1:16" x14ac:dyDescent="0.35">
      <c r="A21" s="15" t="s">
        <v>84</v>
      </c>
      <c r="B21" s="16" t="s">
        <v>624</v>
      </c>
      <c r="C21" s="53" t="s">
        <v>70</v>
      </c>
      <c r="D21" s="17">
        <v>11.5</v>
      </c>
      <c r="E21" s="16">
        <f t="shared" si="0"/>
        <v>10</v>
      </c>
      <c r="F21" s="17">
        <v>9.0500000000000007</v>
      </c>
      <c r="G21" s="16">
        <f t="shared" si="1"/>
        <v>15</v>
      </c>
      <c r="H21" s="17">
        <v>9.85</v>
      </c>
      <c r="I21" s="16">
        <f t="shared" si="2"/>
        <v>12</v>
      </c>
      <c r="J21" s="17">
        <v>9.23</v>
      </c>
      <c r="K21" s="16">
        <f t="shared" si="3"/>
        <v>14</v>
      </c>
      <c r="L21" s="17">
        <v>8.0500000000000007</v>
      </c>
      <c r="M21" s="16">
        <f t="shared" si="4"/>
        <v>15</v>
      </c>
      <c r="N21" s="25">
        <f t="shared" si="5"/>
        <v>47.679999999999993</v>
      </c>
      <c r="O21" s="37">
        <f t="shared" si="8"/>
        <v>15</v>
      </c>
      <c r="P21" s="39" t="str">
        <f t="shared" si="7"/>
        <v>At</v>
      </c>
    </row>
  </sheetData>
  <mergeCells count="2">
    <mergeCell ref="B1:O1"/>
    <mergeCell ref="B2:O2"/>
  </mergeCells>
  <conditionalFormatting sqref="O22:O65535 O3:O5">
    <cfRule type="cellIs" dxfId="501" priority="50" stopIfTrue="1" operator="equal">
      <formula>1</formula>
    </cfRule>
    <cfRule type="cellIs" dxfId="500" priority="51" stopIfTrue="1" operator="equal">
      <formula>2</formula>
    </cfRule>
    <cfRule type="cellIs" dxfId="499" priority="52" stopIfTrue="1" operator="equal">
      <formula>3</formula>
    </cfRule>
  </conditionalFormatting>
  <conditionalFormatting sqref="O7:O21">
    <cfRule type="cellIs" dxfId="498" priority="47" stopIfTrue="1" operator="equal">
      <formula>1</formula>
    </cfRule>
    <cfRule type="cellIs" dxfId="497" priority="48" stopIfTrue="1" operator="equal">
      <formula>2</formula>
    </cfRule>
    <cfRule type="cellIs" dxfId="496" priority="49" stopIfTrue="1" operator="equal">
      <formula>3</formula>
    </cfRule>
  </conditionalFormatting>
  <conditionalFormatting sqref="O7:O21">
    <cfRule type="cellIs" dxfId="495" priority="44" stopIfTrue="1" operator="equal">
      <formula>6</formula>
    </cfRule>
    <cfRule type="cellIs" dxfId="494" priority="45" stopIfTrue="1" operator="equal">
      <formula>5</formula>
    </cfRule>
    <cfRule type="cellIs" dxfId="493" priority="46" stopIfTrue="1" operator="equal">
      <formula>4</formula>
    </cfRule>
  </conditionalFormatting>
  <conditionalFormatting sqref="E7:E21">
    <cfRule type="cellIs" dxfId="492" priority="38" stopIfTrue="1" operator="equal">
      <formula>6</formula>
    </cfRule>
    <cfRule type="cellIs" dxfId="491" priority="39" stopIfTrue="1" operator="equal">
      <formula>5</formula>
    </cfRule>
    <cfRule type="cellIs" dxfId="490" priority="40" stopIfTrue="1" operator="equal">
      <formula>4</formula>
    </cfRule>
    <cfRule type="cellIs" dxfId="489" priority="41" stopIfTrue="1" operator="equal">
      <formula>1</formula>
    </cfRule>
    <cfRule type="cellIs" dxfId="488" priority="42" stopIfTrue="1" operator="equal">
      <formula>2</formula>
    </cfRule>
    <cfRule type="cellIs" dxfId="487" priority="43" stopIfTrue="1" operator="equal">
      <formula>3</formula>
    </cfRule>
  </conditionalFormatting>
  <conditionalFormatting sqref="G7:G21">
    <cfRule type="cellIs" dxfId="486" priority="32" stopIfTrue="1" operator="equal">
      <formula>6</formula>
    </cfRule>
    <cfRule type="cellIs" dxfId="485" priority="33" stopIfTrue="1" operator="equal">
      <formula>5</formula>
    </cfRule>
    <cfRule type="cellIs" dxfId="484" priority="34" stopIfTrue="1" operator="equal">
      <formula>4</formula>
    </cfRule>
    <cfRule type="cellIs" dxfId="483" priority="35" stopIfTrue="1" operator="equal">
      <formula>1</formula>
    </cfRule>
    <cfRule type="cellIs" dxfId="482" priority="36" stopIfTrue="1" operator="equal">
      <formula>2</formula>
    </cfRule>
    <cfRule type="cellIs" dxfId="481" priority="37" stopIfTrue="1" operator="equal">
      <formula>3</formula>
    </cfRule>
  </conditionalFormatting>
  <conditionalFormatting sqref="I7:I21">
    <cfRule type="cellIs" dxfId="480" priority="26" stopIfTrue="1" operator="equal">
      <formula>6</formula>
    </cfRule>
    <cfRule type="cellIs" dxfId="479" priority="27" stopIfTrue="1" operator="equal">
      <formula>5</formula>
    </cfRule>
    <cfRule type="cellIs" dxfId="478" priority="28" stopIfTrue="1" operator="equal">
      <formula>4</formula>
    </cfRule>
    <cfRule type="cellIs" dxfId="477" priority="29" stopIfTrue="1" operator="equal">
      <formula>1</formula>
    </cfRule>
    <cfRule type="cellIs" dxfId="476" priority="30" stopIfTrue="1" operator="equal">
      <formula>2</formula>
    </cfRule>
    <cfRule type="cellIs" dxfId="475" priority="31" stopIfTrue="1" operator="equal">
      <formula>3</formula>
    </cfRule>
  </conditionalFormatting>
  <conditionalFormatting sqref="K7:K21">
    <cfRule type="cellIs" dxfId="474" priority="20" stopIfTrue="1" operator="equal">
      <formula>6</formula>
    </cfRule>
    <cfRule type="cellIs" dxfId="473" priority="21" stopIfTrue="1" operator="equal">
      <formula>5</formula>
    </cfRule>
    <cfRule type="cellIs" dxfId="472" priority="22" stopIfTrue="1" operator="equal">
      <formula>4</formula>
    </cfRule>
    <cfRule type="cellIs" dxfId="471" priority="23" stopIfTrue="1" operator="equal">
      <formula>1</formula>
    </cfRule>
    <cfRule type="cellIs" dxfId="470" priority="24" stopIfTrue="1" operator="equal">
      <formula>2</formula>
    </cfRule>
    <cfRule type="cellIs" dxfId="469" priority="25" stopIfTrue="1" operator="equal">
      <formula>3</formula>
    </cfRule>
  </conditionalFormatting>
  <conditionalFormatting sqref="M7:M21">
    <cfRule type="cellIs" dxfId="468" priority="14" stopIfTrue="1" operator="equal">
      <formula>6</formula>
    </cfRule>
    <cfRule type="cellIs" dxfId="467" priority="15" stopIfTrue="1" operator="equal">
      <formula>5</formula>
    </cfRule>
    <cfRule type="cellIs" dxfId="466" priority="16" stopIfTrue="1" operator="equal">
      <formula>4</formula>
    </cfRule>
    <cfRule type="cellIs" dxfId="465" priority="17" stopIfTrue="1" operator="equal">
      <formula>1</formula>
    </cfRule>
    <cfRule type="cellIs" dxfId="464" priority="18" stopIfTrue="1" operator="equal">
      <formula>2</formula>
    </cfRule>
    <cfRule type="cellIs" dxfId="463" priority="19" stopIfTrue="1" operator="equal">
      <formula>3</formula>
    </cfRule>
  </conditionalFormatting>
  <conditionalFormatting sqref="D7:D21">
    <cfRule type="duplicateValues" dxfId="462" priority="13" stopIfTrue="1"/>
  </conditionalFormatting>
  <conditionalFormatting sqref="D8:D9">
    <cfRule type="duplicateValues" dxfId="461" priority="12" stopIfTrue="1"/>
  </conditionalFormatting>
  <conditionalFormatting sqref="N7:N21">
    <cfRule type="duplicateValues" dxfId="460" priority="53" stopIfTrue="1"/>
    <cfRule type="duplicateValues" dxfId="459" priority="54" stopIfTrue="1"/>
  </conditionalFormatting>
  <conditionalFormatting sqref="F7:F21">
    <cfRule type="duplicateValues" dxfId="458" priority="11" stopIfTrue="1"/>
  </conditionalFormatting>
  <conditionalFormatting sqref="F8:F9">
    <cfRule type="duplicateValues" dxfId="457" priority="10" stopIfTrue="1"/>
  </conditionalFormatting>
  <conditionalFormatting sqref="H7:H21">
    <cfRule type="duplicateValues" dxfId="456" priority="9" stopIfTrue="1"/>
  </conditionalFormatting>
  <conditionalFormatting sqref="H8:H9">
    <cfRule type="duplicateValues" dxfId="455" priority="8" stopIfTrue="1"/>
  </conditionalFormatting>
  <conditionalFormatting sqref="J7:J21">
    <cfRule type="duplicateValues" dxfId="454" priority="7" stopIfTrue="1"/>
  </conditionalFormatting>
  <conditionalFormatting sqref="J8:J9">
    <cfRule type="duplicateValues" dxfId="453" priority="6" stopIfTrue="1"/>
  </conditionalFormatting>
  <conditionalFormatting sqref="L7:L21">
    <cfRule type="duplicateValues" dxfId="452" priority="5" stopIfTrue="1"/>
  </conditionalFormatting>
  <conditionalFormatting sqref="L8:L9">
    <cfRule type="duplicateValues" dxfId="451" priority="4" stopIfTrue="1"/>
  </conditionalFormatting>
  <conditionalFormatting sqref="M6 O6">
    <cfRule type="cellIs" dxfId="450" priority="1" stopIfTrue="1" operator="equal">
      <formula>1</formula>
    </cfRule>
    <cfRule type="cellIs" dxfId="449" priority="2" stopIfTrue="1" operator="equal">
      <formula>2</formula>
    </cfRule>
    <cfRule type="cellIs" dxfId="448" priority="3" stopIfTrue="1" operator="equal">
      <formula>3</formula>
    </cfRule>
  </conditionalFormatting>
  <printOptions horizontalCentered="1" gridLines="1"/>
  <pageMargins left="0.2" right="0.2" top="0.63" bottom="0.12" header="0.12" footer="0.12"/>
  <pageSetup paperSize="9" scale="63" orientation="portrait" horizontalDpi="300" verticalDpi="300" r:id="rId1"/>
  <headerFooter alignWithMargins="0">
    <oddHeader xml:space="preserve">&amp;C&amp;"Albertus Extra Bold,Bold"&amp;16
&amp;"Times New Roman,Regular"&amp;10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B3E4-F96B-49AB-886A-4A5CC9A8B610}">
  <sheetPr>
    <tabColor rgb="FF92D050"/>
  </sheetPr>
  <dimension ref="A1:Q14"/>
  <sheetViews>
    <sheetView zoomScale="90" workbookViewId="0"/>
  </sheetViews>
  <sheetFormatPr defaultColWidth="8.3984375" defaultRowHeight="14.5" x14ac:dyDescent="0.35"/>
  <cols>
    <col min="1" max="1" width="5.296875" style="22" bestFit="1" customWidth="1"/>
    <col min="2" max="2" width="24.8984375" style="12" bestFit="1" customWidth="1"/>
    <col min="3" max="3" width="22.69921875" style="12" bestFit="1" customWidth="1"/>
    <col min="4" max="4" width="9.296875" style="13" bestFit="1" customWidth="1"/>
    <col min="5" max="5" width="6.796875" style="12" bestFit="1" customWidth="1"/>
    <col min="6" max="6" width="7" style="13" bestFit="1" customWidth="1"/>
    <col min="7" max="7" width="6.796875" style="12" bestFit="1" customWidth="1"/>
    <col min="8" max="8" width="8.09765625" style="13" bestFit="1" customWidth="1"/>
    <col min="9" max="9" width="6.796875" style="12" bestFit="1" customWidth="1"/>
    <col min="10" max="10" width="9" style="13" bestFit="1" customWidth="1"/>
    <col min="11" max="11" width="6.796875" style="12" bestFit="1" customWidth="1"/>
    <col min="12" max="12" width="7.3984375" style="13" bestFit="1" customWidth="1"/>
    <col min="13" max="13" width="6.796875" style="12" bestFit="1" customWidth="1"/>
    <col min="14" max="14" width="9.3984375" style="14" bestFit="1" customWidth="1"/>
    <col min="15" max="15" width="5.296875" style="14" bestFit="1" customWidth="1"/>
    <col min="16" max="16" width="3.5" style="14" bestFit="1" customWidth="1"/>
    <col min="17" max="17" width="9.09765625" style="12" bestFit="1" customWidth="1"/>
    <col min="18" max="256" width="8.3984375" style="12"/>
    <col min="257" max="257" width="5.296875" style="12" bestFit="1" customWidth="1"/>
    <col min="258" max="258" width="29.796875" style="12" bestFit="1" customWidth="1"/>
    <col min="259" max="259" width="22.69921875" style="12" bestFit="1" customWidth="1"/>
    <col min="260" max="260" width="9.296875" style="12" bestFit="1" customWidth="1"/>
    <col min="261" max="261" width="6.796875" style="12" bestFit="1" customWidth="1"/>
    <col min="262" max="262" width="7" style="12" bestFit="1" customWidth="1"/>
    <col min="263" max="263" width="6.796875" style="12" bestFit="1" customWidth="1"/>
    <col min="264" max="264" width="8.09765625" style="12" bestFit="1" customWidth="1"/>
    <col min="265" max="265" width="6.796875" style="12" bestFit="1" customWidth="1"/>
    <col min="266" max="266" width="9" style="12" bestFit="1" customWidth="1"/>
    <col min="267" max="267" width="6.796875" style="12" bestFit="1" customWidth="1"/>
    <col min="268" max="268" width="7.3984375" style="12" bestFit="1" customWidth="1"/>
    <col min="269" max="269" width="6.796875" style="12" bestFit="1" customWidth="1"/>
    <col min="270" max="270" width="9.3984375" style="12" bestFit="1" customWidth="1"/>
    <col min="271" max="271" width="5.296875" style="12" bestFit="1" customWidth="1"/>
    <col min="272" max="272" width="2" style="12" bestFit="1" customWidth="1"/>
    <col min="273" max="273" width="9.09765625" style="12" bestFit="1" customWidth="1"/>
    <col min="274" max="512" width="8.3984375" style="12"/>
    <col min="513" max="513" width="5.296875" style="12" bestFit="1" customWidth="1"/>
    <col min="514" max="514" width="29.796875" style="12" bestFit="1" customWidth="1"/>
    <col min="515" max="515" width="22.69921875" style="12" bestFit="1" customWidth="1"/>
    <col min="516" max="516" width="9.296875" style="12" bestFit="1" customWidth="1"/>
    <col min="517" max="517" width="6.796875" style="12" bestFit="1" customWidth="1"/>
    <col min="518" max="518" width="7" style="12" bestFit="1" customWidth="1"/>
    <col min="519" max="519" width="6.796875" style="12" bestFit="1" customWidth="1"/>
    <col min="520" max="520" width="8.09765625" style="12" bestFit="1" customWidth="1"/>
    <col min="521" max="521" width="6.796875" style="12" bestFit="1" customWidth="1"/>
    <col min="522" max="522" width="9" style="12" bestFit="1" customWidth="1"/>
    <col min="523" max="523" width="6.796875" style="12" bestFit="1" customWidth="1"/>
    <col min="524" max="524" width="7.3984375" style="12" bestFit="1" customWidth="1"/>
    <col min="525" max="525" width="6.796875" style="12" bestFit="1" customWidth="1"/>
    <col min="526" max="526" width="9.3984375" style="12" bestFit="1" customWidth="1"/>
    <col min="527" max="527" width="5.296875" style="12" bestFit="1" customWidth="1"/>
    <col min="528" max="528" width="2" style="12" bestFit="1" customWidth="1"/>
    <col min="529" max="529" width="9.09765625" style="12" bestFit="1" customWidth="1"/>
    <col min="530" max="768" width="8.3984375" style="12"/>
    <col min="769" max="769" width="5.296875" style="12" bestFit="1" customWidth="1"/>
    <col min="770" max="770" width="29.796875" style="12" bestFit="1" customWidth="1"/>
    <col min="771" max="771" width="22.69921875" style="12" bestFit="1" customWidth="1"/>
    <col min="772" max="772" width="9.296875" style="12" bestFit="1" customWidth="1"/>
    <col min="773" max="773" width="6.796875" style="12" bestFit="1" customWidth="1"/>
    <col min="774" max="774" width="7" style="12" bestFit="1" customWidth="1"/>
    <col min="775" max="775" width="6.796875" style="12" bestFit="1" customWidth="1"/>
    <col min="776" max="776" width="8.09765625" style="12" bestFit="1" customWidth="1"/>
    <col min="777" max="777" width="6.796875" style="12" bestFit="1" customWidth="1"/>
    <col min="778" max="778" width="9" style="12" bestFit="1" customWidth="1"/>
    <col min="779" max="779" width="6.796875" style="12" bestFit="1" customWidth="1"/>
    <col min="780" max="780" width="7.3984375" style="12" bestFit="1" customWidth="1"/>
    <col min="781" max="781" width="6.796875" style="12" bestFit="1" customWidth="1"/>
    <col min="782" max="782" width="9.3984375" style="12" bestFit="1" customWidth="1"/>
    <col min="783" max="783" width="5.296875" style="12" bestFit="1" customWidth="1"/>
    <col min="784" max="784" width="2" style="12" bestFit="1" customWidth="1"/>
    <col min="785" max="785" width="9.09765625" style="12" bestFit="1" customWidth="1"/>
    <col min="786" max="1024" width="8.3984375" style="12"/>
    <col min="1025" max="1025" width="5.296875" style="12" bestFit="1" customWidth="1"/>
    <col min="1026" max="1026" width="29.796875" style="12" bestFit="1" customWidth="1"/>
    <col min="1027" max="1027" width="22.69921875" style="12" bestFit="1" customWidth="1"/>
    <col min="1028" max="1028" width="9.296875" style="12" bestFit="1" customWidth="1"/>
    <col min="1029" max="1029" width="6.796875" style="12" bestFit="1" customWidth="1"/>
    <col min="1030" max="1030" width="7" style="12" bestFit="1" customWidth="1"/>
    <col min="1031" max="1031" width="6.796875" style="12" bestFit="1" customWidth="1"/>
    <col min="1032" max="1032" width="8.09765625" style="12" bestFit="1" customWidth="1"/>
    <col min="1033" max="1033" width="6.796875" style="12" bestFit="1" customWidth="1"/>
    <col min="1034" max="1034" width="9" style="12" bestFit="1" customWidth="1"/>
    <col min="1035" max="1035" width="6.796875" style="12" bestFit="1" customWidth="1"/>
    <col min="1036" max="1036" width="7.3984375" style="12" bestFit="1" customWidth="1"/>
    <col min="1037" max="1037" width="6.796875" style="12" bestFit="1" customWidth="1"/>
    <col min="1038" max="1038" width="9.3984375" style="12" bestFit="1" customWidth="1"/>
    <col min="1039" max="1039" width="5.296875" style="12" bestFit="1" customWidth="1"/>
    <col min="1040" max="1040" width="2" style="12" bestFit="1" customWidth="1"/>
    <col min="1041" max="1041" width="9.09765625" style="12" bestFit="1" customWidth="1"/>
    <col min="1042" max="1280" width="8.3984375" style="12"/>
    <col min="1281" max="1281" width="5.296875" style="12" bestFit="1" customWidth="1"/>
    <col min="1282" max="1282" width="29.796875" style="12" bestFit="1" customWidth="1"/>
    <col min="1283" max="1283" width="22.69921875" style="12" bestFit="1" customWidth="1"/>
    <col min="1284" max="1284" width="9.296875" style="12" bestFit="1" customWidth="1"/>
    <col min="1285" max="1285" width="6.796875" style="12" bestFit="1" customWidth="1"/>
    <col min="1286" max="1286" width="7" style="12" bestFit="1" customWidth="1"/>
    <col min="1287" max="1287" width="6.796875" style="12" bestFit="1" customWidth="1"/>
    <col min="1288" max="1288" width="8.09765625" style="12" bestFit="1" customWidth="1"/>
    <col min="1289" max="1289" width="6.796875" style="12" bestFit="1" customWidth="1"/>
    <col min="1290" max="1290" width="9" style="12" bestFit="1" customWidth="1"/>
    <col min="1291" max="1291" width="6.796875" style="12" bestFit="1" customWidth="1"/>
    <col min="1292" max="1292" width="7.3984375" style="12" bestFit="1" customWidth="1"/>
    <col min="1293" max="1293" width="6.796875" style="12" bestFit="1" customWidth="1"/>
    <col min="1294" max="1294" width="9.3984375" style="12" bestFit="1" customWidth="1"/>
    <col min="1295" max="1295" width="5.296875" style="12" bestFit="1" customWidth="1"/>
    <col min="1296" max="1296" width="2" style="12" bestFit="1" customWidth="1"/>
    <col min="1297" max="1297" width="9.09765625" style="12" bestFit="1" customWidth="1"/>
    <col min="1298" max="1536" width="8.3984375" style="12"/>
    <col min="1537" max="1537" width="5.296875" style="12" bestFit="1" customWidth="1"/>
    <col min="1538" max="1538" width="29.796875" style="12" bestFit="1" customWidth="1"/>
    <col min="1539" max="1539" width="22.69921875" style="12" bestFit="1" customWidth="1"/>
    <col min="1540" max="1540" width="9.296875" style="12" bestFit="1" customWidth="1"/>
    <col min="1541" max="1541" width="6.796875" style="12" bestFit="1" customWidth="1"/>
    <col min="1542" max="1542" width="7" style="12" bestFit="1" customWidth="1"/>
    <col min="1543" max="1543" width="6.796875" style="12" bestFit="1" customWidth="1"/>
    <col min="1544" max="1544" width="8.09765625" style="12" bestFit="1" customWidth="1"/>
    <col min="1545" max="1545" width="6.796875" style="12" bestFit="1" customWidth="1"/>
    <col min="1546" max="1546" width="9" style="12" bestFit="1" customWidth="1"/>
    <col min="1547" max="1547" width="6.796875" style="12" bestFit="1" customWidth="1"/>
    <col min="1548" max="1548" width="7.3984375" style="12" bestFit="1" customWidth="1"/>
    <col min="1549" max="1549" width="6.796875" style="12" bestFit="1" customWidth="1"/>
    <col min="1550" max="1550" width="9.3984375" style="12" bestFit="1" customWidth="1"/>
    <col min="1551" max="1551" width="5.296875" style="12" bestFit="1" customWidth="1"/>
    <col min="1552" max="1552" width="2" style="12" bestFit="1" customWidth="1"/>
    <col min="1553" max="1553" width="9.09765625" style="12" bestFit="1" customWidth="1"/>
    <col min="1554" max="1792" width="8.3984375" style="12"/>
    <col min="1793" max="1793" width="5.296875" style="12" bestFit="1" customWidth="1"/>
    <col min="1794" max="1794" width="29.796875" style="12" bestFit="1" customWidth="1"/>
    <col min="1795" max="1795" width="22.69921875" style="12" bestFit="1" customWidth="1"/>
    <col min="1796" max="1796" width="9.296875" style="12" bestFit="1" customWidth="1"/>
    <col min="1797" max="1797" width="6.796875" style="12" bestFit="1" customWidth="1"/>
    <col min="1798" max="1798" width="7" style="12" bestFit="1" customWidth="1"/>
    <col min="1799" max="1799" width="6.796875" style="12" bestFit="1" customWidth="1"/>
    <col min="1800" max="1800" width="8.09765625" style="12" bestFit="1" customWidth="1"/>
    <col min="1801" max="1801" width="6.796875" style="12" bestFit="1" customWidth="1"/>
    <col min="1802" max="1802" width="9" style="12" bestFit="1" customWidth="1"/>
    <col min="1803" max="1803" width="6.796875" style="12" bestFit="1" customWidth="1"/>
    <col min="1804" max="1804" width="7.3984375" style="12" bestFit="1" customWidth="1"/>
    <col min="1805" max="1805" width="6.796875" style="12" bestFit="1" customWidth="1"/>
    <col min="1806" max="1806" width="9.3984375" style="12" bestFit="1" customWidth="1"/>
    <col min="1807" max="1807" width="5.296875" style="12" bestFit="1" customWidth="1"/>
    <col min="1808" max="1808" width="2" style="12" bestFit="1" customWidth="1"/>
    <col min="1809" max="1809" width="9.09765625" style="12" bestFit="1" customWidth="1"/>
    <col min="1810" max="2048" width="8.3984375" style="12"/>
    <col min="2049" max="2049" width="5.296875" style="12" bestFit="1" customWidth="1"/>
    <col min="2050" max="2050" width="29.796875" style="12" bestFit="1" customWidth="1"/>
    <col min="2051" max="2051" width="22.69921875" style="12" bestFit="1" customWidth="1"/>
    <col min="2052" max="2052" width="9.296875" style="12" bestFit="1" customWidth="1"/>
    <col min="2053" max="2053" width="6.796875" style="12" bestFit="1" customWidth="1"/>
    <col min="2054" max="2054" width="7" style="12" bestFit="1" customWidth="1"/>
    <col min="2055" max="2055" width="6.796875" style="12" bestFit="1" customWidth="1"/>
    <col min="2056" max="2056" width="8.09765625" style="12" bestFit="1" customWidth="1"/>
    <col min="2057" max="2057" width="6.796875" style="12" bestFit="1" customWidth="1"/>
    <col min="2058" max="2058" width="9" style="12" bestFit="1" customWidth="1"/>
    <col min="2059" max="2059" width="6.796875" style="12" bestFit="1" customWidth="1"/>
    <col min="2060" max="2060" width="7.3984375" style="12" bestFit="1" customWidth="1"/>
    <col min="2061" max="2061" width="6.796875" style="12" bestFit="1" customWidth="1"/>
    <col min="2062" max="2062" width="9.3984375" style="12" bestFit="1" customWidth="1"/>
    <col min="2063" max="2063" width="5.296875" style="12" bestFit="1" customWidth="1"/>
    <col min="2064" max="2064" width="2" style="12" bestFit="1" customWidth="1"/>
    <col min="2065" max="2065" width="9.09765625" style="12" bestFit="1" customWidth="1"/>
    <col min="2066" max="2304" width="8.3984375" style="12"/>
    <col min="2305" max="2305" width="5.296875" style="12" bestFit="1" customWidth="1"/>
    <col min="2306" max="2306" width="29.796875" style="12" bestFit="1" customWidth="1"/>
    <col min="2307" max="2307" width="22.69921875" style="12" bestFit="1" customWidth="1"/>
    <col min="2308" max="2308" width="9.296875" style="12" bestFit="1" customWidth="1"/>
    <col min="2309" max="2309" width="6.796875" style="12" bestFit="1" customWidth="1"/>
    <col min="2310" max="2310" width="7" style="12" bestFit="1" customWidth="1"/>
    <col min="2311" max="2311" width="6.796875" style="12" bestFit="1" customWidth="1"/>
    <col min="2312" max="2312" width="8.09765625" style="12" bestFit="1" customWidth="1"/>
    <col min="2313" max="2313" width="6.796875" style="12" bestFit="1" customWidth="1"/>
    <col min="2314" max="2314" width="9" style="12" bestFit="1" customWidth="1"/>
    <col min="2315" max="2315" width="6.796875" style="12" bestFit="1" customWidth="1"/>
    <col min="2316" max="2316" width="7.3984375" style="12" bestFit="1" customWidth="1"/>
    <col min="2317" max="2317" width="6.796875" style="12" bestFit="1" customWidth="1"/>
    <col min="2318" max="2318" width="9.3984375" style="12" bestFit="1" customWidth="1"/>
    <col min="2319" max="2319" width="5.296875" style="12" bestFit="1" customWidth="1"/>
    <col min="2320" max="2320" width="2" style="12" bestFit="1" customWidth="1"/>
    <col min="2321" max="2321" width="9.09765625" style="12" bestFit="1" customWidth="1"/>
    <col min="2322" max="2560" width="8.3984375" style="12"/>
    <col min="2561" max="2561" width="5.296875" style="12" bestFit="1" customWidth="1"/>
    <col min="2562" max="2562" width="29.796875" style="12" bestFit="1" customWidth="1"/>
    <col min="2563" max="2563" width="22.69921875" style="12" bestFit="1" customWidth="1"/>
    <col min="2564" max="2564" width="9.296875" style="12" bestFit="1" customWidth="1"/>
    <col min="2565" max="2565" width="6.796875" style="12" bestFit="1" customWidth="1"/>
    <col min="2566" max="2566" width="7" style="12" bestFit="1" customWidth="1"/>
    <col min="2567" max="2567" width="6.796875" style="12" bestFit="1" customWidth="1"/>
    <col min="2568" max="2568" width="8.09765625" style="12" bestFit="1" customWidth="1"/>
    <col min="2569" max="2569" width="6.796875" style="12" bestFit="1" customWidth="1"/>
    <col min="2570" max="2570" width="9" style="12" bestFit="1" customWidth="1"/>
    <col min="2571" max="2571" width="6.796875" style="12" bestFit="1" customWidth="1"/>
    <col min="2572" max="2572" width="7.3984375" style="12" bestFit="1" customWidth="1"/>
    <col min="2573" max="2573" width="6.796875" style="12" bestFit="1" customWidth="1"/>
    <col min="2574" max="2574" width="9.3984375" style="12" bestFit="1" customWidth="1"/>
    <col min="2575" max="2575" width="5.296875" style="12" bestFit="1" customWidth="1"/>
    <col min="2576" max="2576" width="2" style="12" bestFit="1" customWidth="1"/>
    <col min="2577" max="2577" width="9.09765625" style="12" bestFit="1" customWidth="1"/>
    <col min="2578" max="2816" width="8.3984375" style="12"/>
    <col min="2817" max="2817" width="5.296875" style="12" bestFit="1" customWidth="1"/>
    <col min="2818" max="2818" width="29.796875" style="12" bestFit="1" customWidth="1"/>
    <col min="2819" max="2819" width="22.69921875" style="12" bestFit="1" customWidth="1"/>
    <col min="2820" max="2820" width="9.296875" style="12" bestFit="1" customWidth="1"/>
    <col min="2821" max="2821" width="6.796875" style="12" bestFit="1" customWidth="1"/>
    <col min="2822" max="2822" width="7" style="12" bestFit="1" customWidth="1"/>
    <col min="2823" max="2823" width="6.796875" style="12" bestFit="1" customWidth="1"/>
    <col min="2824" max="2824" width="8.09765625" style="12" bestFit="1" customWidth="1"/>
    <col min="2825" max="2825" width="6.796875" style="12" bestFit="1" customWidth="1"/>
    <col min="2826" max="2826" width="9" style="12" bestFit="1" customWidth="1"/>
    <col min="2827" max="2827" width="6.796875" style="12" bestFit="1" customWidth="1"/>
    <col min="2828" max="2828" width="7.3984375" style="12" bestFit="1" customWidth="1"/>
    <col min="2829" max="2829" width="6.796875" style="12" bestFit="1" customWidth="1"/>
    <col min="2830" max="2830" width="9.3984375" style="12" bestFit="1" customWidth="1"/>
    <col min="2831" max="2831" width="5.296875" style="12" bestFit="1" customWidth="1"/>
    <col min="2832" max="2832" width="2" style="12" bestFit="1" customWidth="1"/>
    <col min="2833" max="2833" width="9.09765625" style="12" bestFit="1" customWidth="1"/>
    <col min="2834" max="3072" width="8.3984375" style="12"/>
    <col min="3073" max="3073" width="5.296875" style="12" bestFit="1" customWidth="1"/>
    <col min="3074" max="3074" width="29.796875" style="12" bestFit="1" customWidth="1"/>
    <col min="3075" max="3075" width="22.69921875" style="12" bestFit="1" customWidth="1"/>
    <col min="3076" max="3076" width="9.296875" style="12" bestFit="1" customWidth="1"/>
    <col min="3077" max="3077" width="6.796875" style="12" bestFit="1" customWidth="1"/>
    <col min="3078" max="3078" width="7" style="12" bestFit="1" customWidth="1"/>
    <col min="3079" max="3079" width="6.796875" style="12" bestFit="1" customWidth="1"/>
    <col min="3080" max="3080" width="8.09765625" style="12" bestFit="1" customWidth="1"/>
    <col min="3081" max="3081" width="6.796875" style="12" bestFit="1" customWidth="1"/>
    <col min="3082" max="3082" width="9" style="12" bestFit="1" customWidth="1"/>
    <col min="3083" max="3083" width="6.796875" style="12" bestFit="1" customWidth="1"/>
    <col min="3084" max="3084" width="7.3984375" style="12" bestFit="1" customWidth="1"/>
    <col min="3085" max="3085" width="6.796875" style="12" bestFit="1" customWidth="1"/>
    <col min="3086" max="3086" width="9.3984375" style="12" bestFit="1" customWidth="1"/>
    <col min="3087" max="3087" width="5.296875" style="12" bestFit="1" customWidth="1"/>
    <col min="3088" max="3088" width="2" style="12" bestFit="1" customWidth="1"/>
    <col min="3089" max="3089" width="9.09765625" style="12" bestFit="1" customWidth="1"/>
    <col min="3090" max="3328" width="8.3984375" style="12"/>
    <col min="3329" max="3329" width="5.296875" style="12" bestFit="1" customWidth="1"/>
    <col min="3330" max="3330" width="29.796875" style="12" bestFit="1" customWidth="1"/>
    <col min="3331" max="3331" width="22.69921875" style="12" bestFit="1" customWidth="1"/>
    <col min="3332" max="3332" width="9.296875" style="12" bestFit="1" customWidth="1"/>
    <col min="3333" max="3333" width="6.796875" style="12" bestFit="1" customWidth="1"/>
    <col min="3334" max="3334" width="7" style="12" bestFit="1" customWidth="1"/>
    <col min="3335" max="3335" width="6.796875" style="12" bestFit="1" customWidth="1"/>
    <col min="3336" max="3336" width="8.09765625" style="12" bestFit="1" customWidth="1"/>
    <col min="3337" max="3337" width="6.796875" style="12" bestFit="1" customWidth="1"/>
    <col min="3338" max="3338" width="9" style="12" bestFit="1" customWidth="1"/>
    <col min="3339" max="3339" width="6.796875" style="12" bestFit="1" customWidth="1"/>
    <col min="3340" max="3340" width="7.3984375" style="12" bestFit="1" customWidth="1"/>
    <col min="3341" max="3341" width="6.796875" style="12" bestFit="1" customWidth="1"/>
    <col min="3342" max="3342" width="9.3984375" style="12" bestFit="1" customWidth="1"/>
    <col min="3343" max="3343" width="5.296875" style="12" bestFit="1" customWidth="1"/>
    <col min="3344" max="3344" width="2" style="12" bestFit="1" customWidth="1"/>
    <col min="3345" max="3345" width="9.09765625" style="12" bestFit="1" customWidth="1"/>
    <col min="3346" max="3584" width="8.3984375" style="12"/>
    <col min="3585" max="3585" width="5.296875" style="12" bestFit="1" customWidth="1"/>
    <col min="3586" max="3586" width="29.796875" style="12" bestFit="1" customWidth="1"/>
    <col min="3587" max="3587" width="22.69921875" style="12" bestFit="1" customWidth="1"/>
    <col min="3588" max="3588" width="9.296875" style="12" bestFit="1" customWidth="1"/>
    <col min="3589" max="3589" width="6.796875" style="12" bestFit="1" customWidth="1"/>
    <col min="3590" max="3590" width="7" style="12" bestFit="1" customWidth="1"/>
    <col min="3591" max="3591" width="6.796875" style="12" bestFit="1" customWidth="1"/>
    <col min="3592" max="3592" width="8.09765625" style="12" bestFit="1" customWidth="1"/>
    <col min="3593" max="3593" width="6.796875" style="12" bestFit="1" customWidth="1"/>
    <col min="3594" max="3594" width="9" style="12" bestFit="1" customWidth="1"/>
    <col min="3595" max="3595" width="6.796875" style="12" bestFit="1" customWidth="1"/>
    <col min="3596" max="3596" width="7.3984375" style="12" bestFit="1" customWidth="1"/>
    <col min="3597" max="3597" width="6.796875" style="12" bestFit="1" customWidth="1"/>
    <col min="3598" max="3598" width="9.3984375" style="12" bestFit="1" customWidth="1"/>
    <col min="3599" max="3599" width="5.296875" style="12" bestFit="1" customWidth="1"/>
    <col min="3600" max="3600" width="2" style="12" bestFit="1" customWidth="1"/>
    <col min="3601" max="3601" width="9.09765625" style="12" bestFit="1" customWidth="1"/>
    <col min="3602" max="3840" width="8.3984375" style="12"/>
    <col min="3841" max="3841" width="5.296875" style="12" bestFit="1" customWidth="1"/>
    <col min="3842" max="3842" width="29.796875" style="12" bestFit="1" customWidth="1"/>
    <col min="3843" max="3843" width="22.69921875" style="12" bestFit="1" customWidth="1"/>
    <col min="3844" max="3844" width="9.296875" style="12" bestFit="1" customWidth="1"/>
    <col min="3845" max="3845" width="6.796875" style="12" bestFit="1" customWidth="1"/>
    <col min="3846" max="3846" width="7" style="12" bestFit="1" customWidth="1"/>
    <col min="3847" max="3847" width="6.796875" style="12" bestFit="1" customWidth="1"/>
    <col min="3848" max="3848" width="8.09765625" style="12" bestFit="1" customWidth="1"/>
    <col min="3849" max="3849" width="6.796875" style="12" bestFit="1" customWidth="1"/>
    <col min="3850" max="3850" width="9" style="12" bestFit="1" customWidth="1"/>
    <col min="3851" max="3851" width="6.796875" style="12" bestFit="1" customWidth="1"/>
    <col min="3852" max="3852" width="7.3984375" style="12" bestFit="1" customWidth="1"/>
    <col min="3853" max="3853" width="6.796875" style="12" bestFit="1" customWidth="1"/>
    <col min="3854" max="3854" width="9.3984375" style="12" bestFit="1" customWidth="1"/>
    <col min="3855" max="3855" width="5.296875" style="12" bestFit="1" customWidth="1"/>
    <col min="3856" max="3856" width="2" style="12" bestFit="1" customWidth="1"/>
    <col min="3857" max="3857" width="9.09765625" style="12" bestFit="1" customWidth="1"/>
    <col min="3858" max="4096" width="8.3984375" style="12"/>
    <col min="4097" max="4097" width="5.296875" style="12" bestFit="1" customWidth="1"/>
    <col min="4098" max="4098" width="29.796875" style="12" bestFit="1" customWidth="1"/>
    <col min="4099" max="4099" width="22.69921875" style="12" bestFit="1" customWidth="1"/>
    <col min="4100" max="4100" width="9.296875" style="12" bestFit="1" customWidth="1"/>
    <col min="4101" max="4101" width="6.796875" style="12" bestFit="1" customWidth="1"/>
    <col min="4102" max="4102" width="7" style="12" bestFit="1" customWidth="1"/>
    <col min="4103" max="4103" width="6.796875" style="12" bestFit="1" customWidth="1"/>
    <col min="4104" max="4104" width="8.09765625" style="12" bestFit="1" customWidth="1"/>
    <col min="4105" max="4105" width="6.796875" style="12" bestFit="1" customWidth="1"/>
    <col min="4106" max="4106" width="9" style="12" bestFit="1" customWidth="1"/>
    <col min="4107" max="4107" width="6.796875" style="12" bestFit="1" customWidth="1"/>
    <col min="4108" max="4108" width="7.3984375" style="12" bestFit="1" customWidth="1"/>
    <col min="4109" max="4109" width="6.796875" style="12" bestFit="1" customWidth="1"/>
    <col min="4110" max="4110" width="9.3984375" style="12" bestFit="1" customWidth="1"/>
    <col min="4111" max="4111" width="5.296875" style="12" bestFit="1" customWidth="1"/>
    <col min="4112" max="4112" width="2" style="12" bestFit="1" customWidth="1"/>
    <col min="4113" max="4113" width="9.09765625" style="12" bestFit="1" customWidth="1"/>
    <col min="4114" max="4352" width="8.3984375" style="12"/>
    <col min="4353" max="4353" width="5.296875" style="12" bestFit="1" customWidth="1"/>
    <col min="4354" max="4354" width="29.796875" style="12" bestFit="1" customWidth="1"/>
    <col min="4355" max="4355" width="22.69921875" style="12" bestFit="1" customWidth="1"/>
    <col min="4356" max="4356" width="9.296875" style="12" bestFit="1" customWidth="1"/>
    <col min="4357" max="4357" width="6.796875" style="12" bestFit="1" customWidth="1"/>
    <col min="4358" max="4358" width="7" style="12" bestFit="1" customWidth="1"/>
    <col min="4359" max="4359" width="6.796875" style="12" bestFit="1" customWidth="1"/>
    <col min="4360" max="4360" width="8.09765625" style="12" bestFit="1" customWidth="1"/>
    <col min="4361" max="4361" width="6.796875" style="12" bestFit="1" customWidth="1"/>
    <col min="4362" max="4362" width="9" style="12" bestFit="1" customWidth="1"/>
    <col min="4363" max="4363" width="6.796875" style="12" bestFit="1" customWidth="1"/>
    <col min="4364" max="4364" width="7.3984375" style="12" bestFit="1" customWidth="1"/>
    <col min="4365" max="4365" width="6.796875" style="12" bestFit="1" customWidth="1"/>
    <col min="4366" max="4366" width="9.3984375" style="12" bestFit="1" customWidth="1"/>
    <col min="4367" max="4367" width="5.296875" style="12" bestFit="1" customWidth="1"/>
    <col min="4368" max="4368" width="2" style="12" bestFit="1" customWidth="1"/>
    <col min="4369" max="4369" width="9.09765625" style="12" bestFit="1" customWidth="1"/>
    <col min="4370" max="4608" width="8.3984375" style="12"/>
    <col min="4609" max="4609" width="5.296875" style="12" bestFit="1" customWidth="1"/>
    <col min="4610" max="4610" width="29.796875" style="12" bestFit="1" customWidth="1"/>
    <col min="4611" max="4611" width="22.69921875" style="12" bestFit="1" customWidth="1"/>
    <col min="4612" max="4612" width="9.296875" style="12" bestFit="1" customWidth="1"/>
    <col min="4613" max="4613" width="6.796875" style="12" bestFit="1" customWidth="1"/>
    <col min="4614" max="4614" width="7" style="12" bestFit="1" customWidth="1"/>
    <col min="4615" max="4615" width="6.796875" style="12" bestFit="1" customWidth="1"/>
    <col min="4616" max="4616" width="8.09765625" style="12" bestFit="1" customWidth="1"/>
    <col min="4617" max="4617" width="6.796875" style="12" bestFit="1" customWidth="1"/>
    <col min="4618" max="4618" width="9" style="12" bestFit="1" customWidth="1"/>
    <col min="4619" max="4619" width="6.796875" style="12" bestFit="1" customWidth="1"/>
    <col min="4620" max="4620" width="7.3984375" style="12" bestFit="1" customWidth="1"/>
    <col min="4621" max="4621" width="6.796875" style="12" bestFit="1" customWidth="1"/>
    <col min="4622" max="4622" width="9.3984375" style="12" bestFit="1" customWidth="1"/>
    <col min="4623" max="4623" width="5.296875" style="12" bestFit="1" customWidth="1"/>
    <col min="4624" max="4624" width="2" style="12" bestFit="1" customWidth="1"/>
    <col min="4625" max="4625" width="9.09765625" style="12" bestFit="1" customWidth="1"/>
    <col min="4626" max="4864" width="8.3984375" style="12"/>
    <col min="4865" max="4865" width="5.296875" style="12" bestFit="1" customWidth="1"/>
    <col min="4866" max="4866" width="29.796875" style="12" bestFit="1" customWidth="1"/>
    <col min="4867" max="4867" width="22.69921875" style="12" bestFit="1" customWidth="1"/>
    <col min="4868" max="4868" width="9.296875" style="12" bestFit="1" customWidth="1"/>
    <col min="4869" max="4869" width="6.796875" style="12" bestFit="1" customWidth="1"/>
    <col min="4870" max="4870" width="7" style="12" bestFit="1" customWidth="1"/>
    <col min="4871" max="4871" width="6.796875" style="12" bestFit="1" customWidth="1"/>
    <col min="4872" max="4872" width="8.09765625" style="12" bestFit="1" customWidth="1"/>
    <col min="4873" max="4873" width="6.796875" style="12" bestFit="1" customWidth="1"/>
    <col min="4874" max="4874" width="9" style="12" bestFit="1" customWidth="1"/>
    <col min="4875" max="4875" width="6.796875" style="12" bestFit="1" customWidth="1"/>
    <col min="4876" max="4876" width="7.3984375" style="12" bestFit="1" customWidth="1"/>
    <col min="4877" max="4877" width="6.796875" style="12" bestFit="1" customWidth="1"/>
    <col min="4878" max="4878" width="9.3984375" style="12" bestFit="1" customWidth="1"/>
    <col min="4879" max="4879" width="5.296875" style="12" bestFit="1" customWidth="1"/>
    <col min="4880" max="4880" width="2" style="12" bestFit="1" customWidth="1"/>
    <col min="4881" max="4881" width="9.09765625" style="12" bestFit="1" customWidth="1"/>
    <col min="4882" max="5120" width="8.3984375" style="12"/>
    <col min="5121" max="5121" width="5.296875" style="12" bestFit="1" customWidth="1"/>
    <col min="5122" max="5122" width="29.796875" style="12" bestFit="1" customWidth="1"/>
    <col min="5123" max="5123" width="22.69921875" style="12" bestFit="1" customWidth="1"/>
    <col min="5124" max="5124" width="9.296875" style="12" bestFit="1" customWidth="1"/>
    <col min="5125" max="5125" width="6.796875" style="12" bestFit="1" customWidth="1"/>
    <col min="5126" max="5126" width="7" style="12" bestFit="1" customWidth="1"/>
    <col min="5127" max="5127" width="6.796875" style="12" bestFit="1" customWidth="1"/>
    <col min="5128" max="5128" width="8.09765625" style="12" bestFit="1" customWidth="1"/>
    <col min="5129" max="5129" width="6.796875" style="12" bestFit="1" customWidth="1"/>
    <col min="5130" max="5130" width="9" style="12" bestFit="1" customWidth="1"/>
    <col min="5131" max="5131" width="6.796875" style="12" bestFit="1" customWidth="1"/>
    <col min="5132" max="5132" width="7.3984375" style="12" bestFit="1" customWidth="1"/>
    <col min="5133" max="5133" width="6.796875" style="12" bestFit="1" customWidth="1"/>
    <col min="5134" max="5134" width="9.3984375" style="12" bestFit="1" customWidth="1"/>
    <col min="5135" max="5135" width="5.296875" style="12" bestFit="1" customWidth="1"/>
    <col min="5136" max="5136" width="2" style="12" bestFit="1" customWidth="1"/>
    <col min="5137" max="5137" width="9.09765625" style="12" bestFit="1" customWidth="1"/>
    <col min="5138" max="5376" width="8.3984375" style="12"/>
    <col min="5377" max="5377" width="5.296875" style="12" bestFit="1" customWidth="1"/>
    <col min="5378" max="5378" width="29.796875" style="12" bestFit="1" customWidth="1"/>
    <col min="5379" max="5379" width="22.69921875" style="12" bestFit="1" customWidth="1"/>
    <col min="5380" max="5380" width="9.296875" style="12" bestFit="1" customWidth="1"/>
    <col min="5381" max="5381" width="6.796875" style="12" bestFit="1" customWidth="1"/>
    <col min="5382" max="5382" width="7" style="12" bestFit="1" customWidth="1"/>
    <col min="5383" max="5383" width="6.796875" style="12" bestFit="1" customWidth="1"/>
    <col min="5384" max="5384" width="8.09765625" style="12" bestFit="1" customWidth="1"/>
    <col min="5385" max="5385" width="6.796875" style="12" bestFit="1" customWidth="1"/>
    <col min="5386" max="5386" width="9" style="12" bestFit="1" customWidth="1"/>
    <col min="5387" max="5387" width="6.796875" style="12" bestFit="1" customWidth="1"/>
    <col min="5388" max="5388" width="7.3984375" style="12" bestFit="1" customWidth="1"/>
    <col min="5389" max="5389" width="6.796875" style="12" bestFit="1" customWidth="1"/>
    <col min="5390" max="5390" width="9.3984375" style="12" bestFit="1" customWidth="1"/>
    <col min="5391" max="5391" width="5.296875" style="12" bestFit="1" customWidth="1"/>
    <col min="5392" max="5392" width="2" style="12" bestFit="1" customWidth="1"/>
    <col min="5393" max="5393" width="9.09765625" style="12" bestFit="1" customWidth="1"/>
    <col min="5394" max="5632" width="8.3984375" style="12"/>
    <col min="5633" max="5633" width="5.296875" style="12" bestFit="1" customWidth="1"/>
    <col min="5634" max="5634" width="29.796875" style="12" bestFit="1" customWidth="1"/>
    <col min="5635" max="5635" width="22.69921875" style="12" bestFit="1" customWidth="1"/>
    <col min="5636" max="5636" width="9.296875" style="12" bestFit="1" customWidth="1"/>
    <col min="5637" max="5637" width="6.796875" style="12" bestFit="1" customWidth="1"/>
    <col min="5638" max="5638" width="7" style="12" bestFit="1" customWidth="1"/>
    <col min="5639" max="5639" width="6.796875" style="12" bestFit="1" customWidth="1"/>
    <col min="5640" max="5640" width="8.09765625" style="12" bestFit="1" customWidth="1"/>
    <col min="5641" max="5641" width="6.796875" style="12" bestFit="1" customWidth="1"/>
    <col min="5642" max="5642" width="9" style="12" bestFit="1" customWidth="1"/>
    <col min="5643" max="5643" width="6.796875" style="12" bestFit="1" customWidth="1"/>
    <col min="5644" max="5644" width="7.3984375" style="12" bestFit="1" customWidth="1"/>
    <col min="5645" max="5645" width="6.796875" style="12" bestFit="1" customWidth="1"/>
    <col min="5646" max="5646" width="9.3984375" style="12" bestFit="1" customWidth="1"/>
    <col min="5647" max="5647" width="5.296875" style="12" bestFit="1" customWidth="1"/>
    <col min="5648" max="5648" width="2" style="12" bestFit="1" customWidth="1"/>
    <col min="5649" max="5649" width="9.09765625" style="12" bestFit="1" customWidth="1"/>
    <col min="5650" max="5888" width="8.3984375" style="12"/>
    <col min="5889" max="5889" width="5.296875" style="12" bestFit="1" customWidth="1"/>
    <col min="5890" max="5890" width="29.796875" style="12" bestFit="1" customWidth="1"/>
    <col min="5891" max="5891" width="22.69921875" style="12" bestFit="1" customWidth="1"/>
    <col min="5892" max="5892" width="9.296875" style="12" bestFit="1" customWidth="1"/>
    <col min="5893" max="5893" width="6.796875" style="12" bestFit="1" customWidth="1"/>
    <col min="5894" max="5894" width="7" style="12" bestFit="1" customWidth="1"/>
    <col min="5895" max="5895" width="6.796875" style="12" bestFit="1" customWidth="1"/>
    <col min="5896" max="5896" width="8.09765625" style="12" bestFit="1" customWidth="1"/>
    <col min="5897" max="5897" width="6.796875" style="12" bestFit="1" customWidth="1"/>
    <col min="5898" max="5898" width="9" style="12" bestFit="1" customWidth="1"/>
    <col min="5899" max="5899" width="6.796875" style="12" bestFit="1" customWidth="1"/>
    <col min="5900" max="5900" width="7.3984375" style="12" bestFit="1" customWidth="1"/>
    <col min="5901" max="5901" width="6.796875" style="12" bestFit="1" customWidth="1"/>
    <col min="5902" max="5902" width="9.3984375" style="12" bestFit="1" customWidth="1"/>
    <col min="5903" max="5903" width="5.296875" style="12" bestFit="1" customWidth="1"/>
    <col min="5904" max="5904" width="2" style="12" bestFit="1" customWidth="1"/>
    <col min="5905" max="5905" width="9.09765625" style="12" bestFit="1" customWidth="1"/>
    <col min="5906" max="6144" width="8.3984375" style="12"/>
    <col min="6145" max="6145" width="5.296875" style="12" bestFit="1" customWidth="1"/>
    <col min="6146" max="6146" width="29.796875" style="12" bestFit="1" customWidth="1"/>
    <col min="6147" max="6147" width="22.69921875" style="12" bestFit="1" customWidth="1"/>
    <col min="6148" max="6148" width="9.296875" style="12" bestFit="1" customWidth="1"/>
    <col min="6149" max="6149" width="6.796875" style="12" bestFit="1" customWidth="1"/>
    <col min="6150" max="6150" width="7" style="12" bestFit="1" customWidth="1"/>
    <col min="6151" max="6151" width="6.796875" style="12" bestFit="1" customWidth="1"/>
    <col min="6152" max="6152" width="8.09765625" style="12" bestFit="1" customWidth="1"/>
    <col min="6153" max="6153" width="6.796875" style="12" bestFit="1" customWidth="1"/>
    <col min="6154" max="6154" width="9" style="12" bestFit="1" customWidth="1"/>
    <col min="6155" max="6155" width="6.796875" style="12" bestFit="1" customWidth="1"/>
    <col min="6156" max="6156" width="7.3984375" style="12" bestFit="1" customWidth="1"/>
    <col min="6157" max="6157" width="6.796875" style="12" bestFit="1" customWidth="1"/>
    <col min="6158" max="6158" width="9.3984375" style="12" bestFit="1" customWidth="1"/>
    <col min="6159" max="6159" width="5.296875" style="12" bestFit="1" customWidth="1"/>
    <col min="6160" max="6160" width="2" style="12" bestFit="1" customWidth="1"/>
    <col min="6161" max="6161" width="9.09765625" style="12" bestFit="1" customWidth="1"/>
    <col min="6162" max="6400" width="8.3984375" style="12"/>
    <col min="6401" max="6401" width="5.296875" style="12" bestFit="1" customWidth="1"/>
    <col min="6402" max="6402" width="29.796875" style="12" bestFit="1" customWidth="1"/>
    <col min="6403" max="6403" width="22.69921875" style="12" bestFit="1" customWidth="1"/>
    <col min="6404" max="6404" width="9.296875" style="12" bestFit="1" customWidth="1"/>
    <col min="6405" max="6405" width="6.796875" style="12" bestFit="1" customWidth="1"/>
    <col min="6406" max="6406" width="7" style="12" bestFit="1" customWidth="1"/>
    <col min="6407" max="6407" width="6.796875" style="12" bestFit="1" customWidth="1"/>
    <col min="6408" max="6408" width="8.09765625" style="12" bestFit="1" customWidth="1"/>
    <col min="6409" max="6409" width="6.796875" style="12" bestFit="1" customWidth="1"/>
    <col min="6410" max="6410" width="9" style="12" bestFit="1" customWidth="1"/>
    <col min="6411" max="6411" width="6.796875" style="12" bestFit="1" customWidth="1"/>
    <col min="6412" max="6412" width="7.3984375" style="12" bestFit="1" customWidth="1"/>
    <col min="6413" max="6413" width="6.796875" style="12" bestFit="1" customWidth="1"/>
    <col min="6414" max="6414" width="9.3984375" style="12" bestFit="1" customWidth="1"/>
    <col min="6415" max="6415" width="5.296875" style="12" bestFit="1" customWidth="1"/>
    <col min="6416" max="6416" width="2" style="12" bestFit="1" customWidth="1"/>
    <col min="6417" max="6417" width="9.09765625" style="12" bestFit="1" customWidth="1"/>
    <col min="6418" max="6656" width="8.3984375" style="12"/>
    <col min="6657" max="6657" width="5.296875" style="12" bestFit="1" customWidth="1"/>
    <col min="6658" max="6658" width="29.796875" style="12" bestFit="1" customWidth="1"/>
    <col min="6659" max="6659" width="22.69921875" style="12" bestFit="1" customWidth="1"/>
    <col min="6660" max="6660" width="9.296875" style="12" bestFit="1" customWidth="1"/>
    <col min="6661" max="6661" width="6.796875" style="12" bestFit="1" customWidth="1"/>
    <col min="6662" max="6662" width="7" style="12" bestFit="1" customWidth="1"/>
    <col min="6663" max="6663" width="6.796875" style="12" bestFit="1" customWidth="1"/>
    <col min="6664" max="6664" width="8.09765625" style="12" bestFit="1" customWidth="1"/>
    <col min="6665" max="6665" width="6.796875" style="12" bestFit="1" customWidth="1"/>
    <col min="6666" max="6666" width="9" style="12" bestFit="1" customWidth="1"/>
    <col min="6667" max="6667" width="6.796875" style="12" bestFit="1" customWidth="1"/>
    <col min="6668" max="6668" width="7.3984375" style="12" bestFit="1" customWidth="1"/>
    <col min="6669" max="6669" width="6.796875" style="12" bestFit="1" customWidth="1"/>
    <col min="6670" max="6670" width="9.3984375" style="12" bestFit="1" customWidth="1"/>
    <col min="6671" max="6671" width="5.296875" style="12" bestFit="1" customWidth="1"/>
    <col min="6672" max="6672" width="2" style="12" bestFit="1" customWidth="1"/>
    <col min="6673" max="6673" width="9.09765625" style="12" bestFit="1" customWidth="1"/>
    <col min="6674" max="6912" width="8.3984375" style="12"/>
    <col min="6913" max="6913" width="5.296875" style="12" bestFit="1" customWidth="1"/>
    <col min="6914" max="6914" width="29.796875" style="12" bestFit="1" customWidth="1"/>
    <col min="6915" max="6915" width="22.69921875" style="12" bestFit="1" customWidth="1"/>
    <col min="6916" max="6916" width="9.296875" style="12" bestFit="1" customWidth="1"/>
    <col min="6917" max="6917" width="6.796875" style="12" bestFit="1" customWidth="1"/>
    <col min="6918" max="6918" width="7" style="12" bestFit="1" customWidth="1"/>
    <col min="6919" max="6919" width="6.796875" style="12" bestFit="1" customWidth="1"/>
    <col min="6920" max="6920" width="8.09765625" style="12" bestFit="1" customWidth="1"/>
    <col min="6921" max="6921" width="6.796875" style="12" bestFit="1" customWidth="1"/>
    <col min="6922" max="6922" width="9" style="12" bestFit="1" customWidth="1"/>
    <col min="6923" max="6923" width="6.796875" style="12" bestFit="1" customWidth="1"/>
    <col min="6924" max="6924" width="7.3984375" style="12" bestFit="1" customWidth="1"/>
    <col min="6925" max="6925" width="6.796875" style="12" bestFit="1" customWidth="1"/>
    <col min="6926" max="6926" width="9.3984375" style="12" bestFit="1" customWidth="1"/>
    <col min="6927" max="6927" width="5.296875" style="12" bestFit="1" customWidth="1"/>
    <col min="6928" max="6928" width="2" style="12" bestFit="1" customWidth="1"/>
    <col min="6929" max="6929" width="9.09765625" style="12" bestFit="1" customWidth="1"/>
    <col min="6930" max="7168" width="8.3984375" style="12"/>
    <col min="7169" max="7169" width="5.296875" style="12" bestFit="1" customWidth="1"/>
    <col min="7170" max="7170" width="29.796875" style="12" bestFit="1" customWidth="1"/>
    <col min="7171" max="7171" width="22.69921875" style="12" bestFit="1" customWidth="1"/>
    <col min="7172" max="7172" width="9.296875" style="12" bestFit="1" customWidth="1"/>
    <col min="7173" max="7173" width="6.796875" style="12" bestFit="1" customWidth="1"/>
    <col min="7174" max="7174" width="7" style="12" bestFit="1" customWidth="1"/>
    <col min="7175" max="7175" width="6.796875" style="12" bestFit="1" customWidth="1"/>
    <col min="7176" max="7176" width="8.09765625" style="12" bestFit="1" customWidth="1"/>
    <col min="7177" max="7177" width="6.796875" style="12" bestFit="1" customWidth="1"/>
    <col min="7178" max="7178" width="9" style="12" bestFit="1" customWidth="1"/>
    <col min="7179" max="7179" width="6.796875" style="12" bestFit="1" customWidth="1"/>
    <col min="7180" max="7180" width="7.3984375" style="12" bestFit="1" customWidth="1"/>
    <col min="7181" max="7181" width="6.796875" style="12" bestFit="1" customWidth="1"/>
    <col min="7182" max="7182" width="9.3984375" style="12" bestFit="1" customWidth="1"/>
    <col min="7183" max="7183" width="5.296875" style="12" bestFit="1" customWidth="1"/>
    <col min="7184" max="7184" width="2" style="12" bestFit="1" customWidth="1"/>
    <col min="7185" max="7185" width="9.09765625" style="12" bestFit="1" customWidth="1"/>
    <col min="7186" max="7424" width="8.3984375" style="12"/>
    <col min="7425" max="7425" width="5.296875" style="12" bestFit="1" customWidth="1"/>
    <col min="7426" max="7426" width="29.796875" style="12" bestFit="1" customWidth="1"/>
    <col min="7427" max="7427" width="22.69921875" style="12" bestFit="1" customWidth="1"/>
    <col min="7428" max="7428" width="9.296875" style="12" bestFit="1" customWidth="1"/>
    <col min="7429" max="7429" width="6.796875" style="12" bestFit="1" customWidth="1"/>
    <col min="7430" max="7430" width="7" style="12" bestFit="1" customWidth="1"/>
    <col min="7431" max="7431" width="6.796875" style="12" bestFit="1" customWidth="1"/>
    <col min="7432" max="7432" width="8.09765625" style="12" bestFit="1" customWidth="1"/>
    <col min="7433" max="7433" width="6.796875" style="12" bestFit="1" customWidth="1"/>
    <col min="7434" max="7434" width="9" style="12" bestFit="1" customWidth="1"/>
    <col min="7435" max="7435" width="6.796875" style="12" bestFit="1" customWidth="1"/>
    <col min="7436" max="7436" width="7.3984375" style="12" bestFit="1" customWidth="1"/>
    <col min="7437" max="7437" width="6.796875" style="12" bestFit="1" customWidth="1"/>
    <col min="7438" max="7438" width="9.3984375" style="12" bestFit="1" customWidth="1"/>
    <col min="7439" max="7439" width="5.296875" style="12" bestFit="1" customWidth="1"/>
    <col min="7440" max="7440" width="2" style="12" bestFit="1" customWidth="1"/>
    <col min="7441" max="7441" width="9.09765625" style="12" bestFit="1" customWidth="1"/>
    <col min="7442" max="7680" width="8.3984375" style="12"/>
    <col min="7681" max="7681" width="5.296875" style="12" bestFit="1" customWidth="1"/>
    <col min="7682" max="7682" width="29.796875" style="12" bestFit="1" customWidth="1"/>
    <col min="7683" max="7683" width="22.69921875" style="12" bestFit="1" customWidth="1"/>
    <col min="7684" max="7684" width="9.296875" style="12" bestFit="1" customWidth="1"/>
    <col min="7685" max="7685" width="6.796875" style="12" bestFit="1" customWidth="1"/>
    <col min="7686" max="7686" width="7" style="12" bestFit="1" customWidth="1"/>
    <col min="7687" max="7687" width="6.796875" style="12" bestFit="1" customWidth="1"/>
    <col min="7688" max="7688" width="8.09765625" style="12" bestFit="1" customWidth="1"/>
    <col min="7689" max="7689" width="6.796875" style="12" bestFit="1" customWidth="1"/>
    <col min="7690" max="7690" width="9" style="12" bestFit="1" customWidth="1"/>
    <col min="7691" max="7691" width="6.796875" style="12" bestFit="1" customWidth="1"/>
    <col min="7692" max="7692" width="7.3984375" style="12" bestFit="1" customWidth="1"/>
    <col min="7693" max="7693" width="6.796875" style="12" bestFit="1" customWidth="1"/>
    <col min="7694" max="7694" width="9.3984375" style="12" bestFit="1" customWidth="1"/>
    <col min="7695" max="7695" width="5.296875" style="12" bestFit="1" customWidth="1"/>
    <col min="7696" max="7696" width="2" style="12" bestFit="1" customWidth="1"/>
    <col min="7697" max="7697" width="9.09765625" style="12" bestFit="1" customWidth="1"/>
    <col min="7698" max="7936" width="8.3984375" style="12"/>
    <col min="7937" max="7937" width="5.296875" style="12" bestFit="1" customWidth="1"/>
    <col min="7938" max="7938" width="29.796875" style="12" bestFit="1" customWidth="1"/>
    <col min="7939" max="7939" width="22.69921875" style="12" bestFit="1" customWidth="1"/>
    <col min="7940" max="7940" width="9.296875" style="12" bestFit="1" customWidth="1"/>
    <col min="7941" max="7941" width="6.796875" style="12" bestFit="1" customWidth="1"/>
    <col min="7942" max="7942" width="7" style="12" bestFit="1" customWidth="1"/>
    <col min="7943" max="7943" width="6.796875" style="12" bestFit="1" customWidth="1"/>
    <col min="7944" max="7944" width="8.09765625" style="12" bestFit="1" customWidth="1"/>
    <col min="7945" max="7945" width="6.796875" style="12" bestFit="1" customWidth="1"/>
    <col min="7946" max="7946" width="9" style="12" bestFit="1" customWidth="1"/>
    <col min="7947" max="7947" width="6.796875" style="12" bestFit="1" customWidth="1"/>
    <col min="7948" max="7948" width="7.3984375" style="12" bestFit="1" customWidth="1"/>
    <col min="7949" max="7949" width="6.796875" style="12" bestFit="1" customWidth="1"/>
    <col min="7950" max="7950" width="9.3984375" style="12" bestFit="1" customWidth="1"/>
    <col min="7951" max="7951" width="5.296875" style="12" bestFit="1" customWidth="1"/>
    <col min="7952" max="7952" width="2" style="12" bestFit="1" customWidth="1"/>
    <col min="7953" max="7953" width="9.09765625" style="12" bestFit="1" customWidth="1"/>
    <col min="7954" max="8192" width="8.3984375" style="12"/>
    <col min="8193" max="8193" width="5.296875" style="12" bestFit="1" customWidth="1"/>
    <col min="8194" max="8194" width="29.796875" style="12" bestFit="1" customWidth="1"/>
    <col min="8195" max="8195" width="22.69921875" style="12" bestFit="1" customWidth="1"/>
    <col min="8196" max="8196" width="9.296875" style="12" bestFit="1" customWidth="1"/>
    <col min="8197" max="8197" width="6.796875" style="12" bestFit="1" customWidth="1"/>
    <col min="8198" max="8198" width="7" style="12" bestFit="1" customWidth="1"/>
    <col min="8199" max="8199" width="6.796875" style="12" bestFit="1" customWidth="1"/>
    <col min="8200" max="8200" width="8.09765625" style="12" bestFit="1" customWidth="1"/>
    <col min="8201" max="8201" width="6.796875" style="12" bestFit="1" customWidth="1"/>
    <col min="8202" max="8202" width="9" style="12" bestFit="1" customWidth="1"/>
    <col min="8203" max="8203" width="6.796875" style="12" bestFit="1" customWidth="1"/>
    <col min="8204" max="8204" width="7.3984375" style="12" bestFit="1" customWidth="1"/>
    <col min="8205" max="8205" width="6.796875" style="12" bestFit="1" customWidth="1"/>
    <col min="8206" max="8206" width="9.3984375" style="12" bestFit="1" customWidth="1"/>
    <col min="8207" max="8207" width="5.296875" style="12" bestFit="1" customWidth="1"/>
    <col min="8208" max="8208" width="2" style="12" bestFit="1" customWidth="1"/>
    <col min="8209" max="8209" width="9.09765625" style="12" bestFit="1" customWidth="1"/>
    <col min="8210" max="8448" width="8.3984375" style="12"/>
    <col min="8449" max="8449" width="5.296875" style="12" bestFit="1" customWidth="1"/>
    <col min="8450" max="8450" width="29.796875" style="12" bestFit="1" customWidth="1"/>
    <col min="8451" max="8451" width="22.69921875" style="12" bestFit="1" customWidth="1"/>
    <col min="8452" max="8452" width="9.296875" style="12" bestFit="1" customWidth="1"/>
    <col min="8453" max="8453" width="6.796875" style="12" bestFit="1" customWidth="1"/>
    <col min="8454" max="8454" width="7" style="12" bestFit="1" customWidth="1"/>
    <col min="8455" max="8455" width="6.796875" style="12" bestFit="1" customWidth="1"/>
    <col min="8456" max="8456" width="8.09765625" style="12" bestFit="1" customWidth="1"/>
    <col min="8457" max="8457" width="6.796875" style="12" bestFit="1" customWidth="1"/>
    <col min="8458" max="8458" width="9" style="12" bestFit="1" customWidth="1"/>
    <col min="8459" max="8459" width="6.796875" style="12" bestFit="1" customWidth="1"/>
    <col min="8460" max="8460" width="7.3984375" style="12" bestFit="1" customWidth="1"/>
    <col min="8461" max="8461" width="6.796875" style="12" bestFit="1" customWidth="1"/>
    <col min="8462" max="8462" width="9.3984375" style="12" bestFit="1" customWidth="1"/>
    <col min="8463" max="8463" width="5.296875" style="12" bestFit="1" customWidth="1"/>
    <col min="8464" max="8464" width="2" style="12" bestFit="1" customWidth="1"/>
    <col min="8465" max="8465" width="9.09765625" style="12" bestFit="1" customWidth="1"/>
    <col min="8466" max="8704" width="8.3984375" style="12"/>
    <col min="8705" max="8705" width="5.296875" style="12" bestFit="1" customWidth="1"/>
    <col min="8706" max="8706" width="29.796875" style="12" bestFit="1" customWidth="1"/>
    <col min="8707" max="8707" width="22.69921875" style="12" bestFit="1" customWidth="1"/>
    <col min="8708" max="8708" width="9.296875" style="12" bestFit="1" customWidth="1"/>
    <col min="8709" max="8709" width="6.796875" style="12" bestFit="1" customWidth="1"/>
    <col min="8710" max="8710" width="7" style="12" bestFit="1" customWidth="1"/>
    <col min="8711" max="8711" width="6.796875" style="12" bestFit="1" customWidth="1"/>
    <col min="8712" max="8712" width="8.09765625" style="12" bestFit="1" customWidth="1"/>
    <col min="8713" max="8713" width="6.796875" style="12" bestFit="1" customWidth="1"/>
    <col min="8714" max="8714" width="9" style="12" bestFit="1" customWidth="1"/>
    <col min="8715" max="8715" width="6.796875" style="12" bestFit="1" customWidth="1"/>
    <col min="8716" max="8716" width="7.3984375" style="12" bestFit="1" customWidth="1"/>
    <col min="8717" max="8717" width="6.796875" style="12" bestFit="1" customWidth="1"/>
    <col min="8718" max="8718" width="9.3984375" style="12" bestFit="1" customWidth="1"/>
    <col min="8719" max="8719" width="5.296875" style="12" bestFit="1" customWidth="1"/>
    <col min="8720" max="8720" width="2" style="12" bestFit="1" customWidth="1"/>
    <col min="8721" max="8721" width="9.09765625" style="12" bestFit="1" customWidth="1"/>
    <col min="8722" max="8960" width="8.3984375" style="12"/>
    <col min="8961" max="8961" width="5.296875" style="12" bestFit="1" customWidth="1"/>
    <col min="8962" max="8962" width="29.796875" style="12" bestFit="1" customWidth="1"/>
    <col min="8963" max="8963" width="22.69921875" style="12" bestFit="1" customWidth="1"/>
    <col min="8964" max="8964" width="9.296875" style="12" bestFit="1" customWidth="1"/>
    <col min="8965" max="8965" width="6.796875" style="12" bestFit="1" customWidth="1"/>
    <col min="8966" max="8966" width="7" style="12" bestFit="1" customWidth="1"/>
    <col min="8967" max="8967" width="6.796875" style="12" bestFit="1" customWidth="1"/>
    <col min="8968" max="8968" width="8.09765625" style="12" bestFit="1" customWidth="1"/>
    <col min="8969" max="8969" width="6.796875" style="12" bestFit="1" customWidth="1"/>
    <col min="8970" max="8970" width="9" style="12" bestFit="1" customWidth="1"/>
    <col min="8971" max="8971" width="6.796875" style="12" bestFit="1" customWidth="1"/>
    <col min="8972" max="8972" width="7.3984375" style="12" bestFit="1" customWidth="1"/>
    <col min="8973" max="8973" width="6.796875" style="12" bestFit="1" customWidth="1"/>
    <col min="8974" max="8974" width="9.3984375" style="12" bestFit="1" customWidth="1"/>
    <col min="8975" max="8975" width="5.296875" style="12" bestFit="1" customWidth="1"/>
    <col min="8976" max="8976" width="2" style="12" bestFit="1" customWidth="1"/>
    <col min="8977" max="8977" width="9.09765625" style="12" bestFit="1" customWidth="1"/>
    <col min="8978" max="9216" width="8.3984375" style="12"/>
    <col min="9217" max="9217" width="5.296875" style="12" bestFit="1" customWidth="1"/>
    <col min="9218" max="9218" width="29.796875" style="12" bestFit="1" customWidth="1"/>
    <col min="9219" max="9219" width="22.69921875" style="12" bestFit="1" customWidth="1"/>
    <col min="9220" max="9220" width="9.296875" style="12" bestFit="1" customWidth="1"/>
    <col min="9221" max="9221" width="6.796875" style="12" bestFit="1" customWidth="1"/>
    <col min="9222" max="9222" width="7" style="12" bestFit="1" customWidth="1"/>
    <col min="9223" max="9223" width="6.796875" style="12" bestFit="1" customWidth="1"/>
    <col min="9224" max="9224" width="8.09765625" style="12" bestFit="1" customWidth="1"/>
    <col min="9225" max="9225" width="6.796875" style="12" bestFit="1" customWidth="1"/>
    <col min="9226" max="9226" width="9" style="12" bestFit="1" customWidth="1"/>
    <col min="9227" max="9227" width="6.796875" style="12" bestFit="1" customWidth="1"/>
    <col min="9228" max="9228" width="7.3984375" style="12" bestFit="1" customWidth="1"/>
    <col min="9229" max="9229" width="6.796875" style="12" bestFit="1" customWidth="1"/>
    <col min="9230" max="9230" width="9.3984375" style="12" bestFit="1" customWidth="1"/>
    <col min="9231" max="9231" width="5.296875" style="12" bestFit="1" customWidth="1"/>
    <col min="9232" max="9232" width="2" style="12" bestFit="1" customWidth="1"/>
    <col min="9233" max="9233" width="9.09765625" style="12" bestFit="1" customWidth="1"/>
    <col min="9234" max="9472" width="8.3984375" style="12"/>
    <col min="9473" max="9473" width="5.296875" style="12" bestFit="1" customWidth="1"/>
    <col min="9474" max="9474" width="29.796875" style="12" bestFit="1" customWidth="1"/>
    <col min="9475" max="9475" width="22.69921875" style="12" bestFit="1" customWidth="1"/>
    <col min="9476" max="9476" width="9.296875" style="12" bestFit="1" customWidth="1"/>
    <col min="9477" max="9477" width="6.796875" style="12" bestFit="1" customWidth="1"/>
    <col min="9478" max="9478" width="7" style="12" bestFit="1" customWidth="1"/>
    <col min="9479" max="9479" width="6.796875" style="12" bestFit="1" customWidth="1"/>
    <col min="9480" max="9480" width="8.09765625" style="12" bestFit="1" customWidth="1"/>
    <col min="9481" max="9481" width="6.796875" style="12" bestFit="1" customWidth="1"/>
    <col min="9482" max="9482" width="9" style="12" bestFit="1" customWidth="1"/>
    <col min="9483" max="9483" width="6.796875" style="12" bestFit="1" customWidth="1"/>
    <col min="9484" max="9484" width="7.3984375" style="12" bestFit="1" customWidth="1"/>
    <col min="9485" max="9485" width="6.796875" style="12" bestFit="1" customWidth="1"/>
    <col min="9486" max="9486" width="9.3984375" style="12" bestFit="1" customWidth="1"/>
    <col min="9487" max="9487" width="5.296875" style="12" bestFit="1" customWidth="1"/>
    <col min="9488" max="9488" width="2" style="12" bestFit="1" customWidth="1"/>
    <col min="9489" max="9489" width="9.09765625" style="12" bestFit="1" customWidth="1"/>
    <col min="9490" max="9728" width="8.3984375" style="12"/>
    <col min="9729" max="9729" width="5.296875" style="12" bestFit="1" customWidth="1"/>
    <col min="9730" max="9730" width="29.796875" style="12" bestFit="1" customWidth="1"/>
    <col min="9731" max="9731" width="22.69921875" style="12" bestFit="1" customWidth="1"/>
    <col min="9732" max="9732" width="9.296875" style="12" bestFit="1" customWidth="1"/>
    <col min="9733" max="9733" width="6.796875" style="12" bestFit="1" customWidth="1"/>
    <col min="9734" max="9734" width="7" style="12" bestFit="1" customWidth="1"/>
    <col min="9735" max="9735" width="6.796875" style="12" bestFit="1" customWidth="1"/>
    <col min="9736" max="9736" width="8.09765625" style="12" bestFit="1" customWidth="1"/>
    <col min="9737" max="9737" width="6.796875" style="12" bestFit="1" customWidth="1"/>
    <col min="9738" max="9738" width="9" style="12" bestFit="1" customWidth="1"/>
    <col min="9739" max="9739" width="6.796875" style="12" bestFit="1" customWidth="1"/>
    <col min="9740" max="9740" width="7.3984375" style="12" bestFit="1" customWidth="1"/>
    <col min="9741" max="9741" width="6.796875" style="12" bestFit="1" customWidth="1"/>
    <col min="9742" max="9742" width="9.3984375" style="12" bestFit="1" customWidth="1"/>
    <col min="9743" max="9743" width="5.296875" style="12" bestFit="1" customWidth="1"/>
    <col min="9744" max="9744" width="2" style="12" bestFit="1" customWidth="1"/>
    <col min="9745" max="9745" width="9.09765625" style="12" bestFit="1" customWidth="1"/>
    <col min="9746" max="9984" width="8.3984375" style="12"/>
    <col min="9985" max="9985" width="5.296875" style="12" bestFit="1" customWidth="1"/>
    <col min="9986" max="9986" width="29.796875" style="12" bestFit="1" customWidth="1"/>
    <col min="9987" max="9987" width="22.69921875" style="12" bestFit="1" customWidth="1"/>
    <col min="9988" max="9988" width="9.296875" style="12" bestFit="1" customWidth="1"/>
    <col min="9989" max="9989" width="6.796875" style="12" bestFit="1" customWidth="1"/>
    <col min="9990" max="9990" width="7" style="12" bestFit="1" customWidth="1"/>
    <col min="9991" max="9991" width="6.796875" style="12" bestFit="1" customWidth="1"/>
    <col min="9992" max="9992" width="8.09765625" style="12" bestFit="1" customWidth="1"/>
    <col min="9993" max="9993" width="6.796875" style="12" bestFit="1" customWidth="1"/>
    <col min="9994" max="9994" width="9" style="12" bestFit="1" customWidth="1"/>
    <col min="9995" max="9995" width="6.796875" style="12" bestFit="1" customWidth="1"/>
    <col min="9996" max="9996" width="7.3984375" style="12" bestFit="1" customWidth="1"/>
    <col min="9997" max="9997" width="6.796875" style="12" bestFit="1" customWidth="1"/>
    <col min="9998" max="9998" width="9.3984375" style="12" bestFit="1" customWidth="1"/>
    <col min="9999" max="9999" width="5.296875" style="12" bestFit="1" customWidth="1"/>
    <col min="10000" max="10000" width="2" style="12" bestFit="1" customWidth="1"/>
    <col min="10001" max="10001" width="9.09765625" style="12" bestFit="1" customWidth="1"/>
    <col min="10002" max="10240" width="8.3984375" style="12"/>
    <col min="10241" max="10241" width="5.296875" style="12" bestFit="1" customWidth="1"/>
    <col min="10242" max="10242" width="29.796875" style="12" bestFit="1" customWidth="1"/>
    <col min="10243" max="10243" width="22.69921875" style="12" bestFit="1" customWidth="1"/>
    <col min="10244" max="10244" width="9.296875" style="12" bestFit="1" customWidth="1"/>
    <col min="10245" max="10245" width="6.796875" style="12" bestFit="1" customWidth="1"/>
    <col min="10246" max="10246" width="7" style="12" bestFit="1" customWidth="1"/>
    <col min="10247" max="10247" width="6.796875" style="12" bestFit="1" customWidth="1"/>
    <col min="10248" max="10248" width="8.09765625" style="12" bestFit="1" customWidth="1"/>
    <col min="10249" max="10249" width="6.796875" style="12" bestFit="1" customWidth="1"/>
    <col min="10250" max="10250" width="9" style="12" bestFit="1" customWidth="1"/>
    <col min="10251" max="10251" width="6.796875" style="12" bestFit="1" customWidth="1"/>
    <col min="10252" max="10252" width="7.3984375" style="12" bestFit="1" customWidth="1"/>
    <col min="10253" max="10253" width="6.796875" style="12" bestFit="1" customWidth="1"/>
    <col min="10254" max="10254" width="9.3984375" style="12" bestFit="1" customWidth="1"/>
    <col min="10255" max="10255" width="5.296875" style="12" bestFit="1" customWidth="1"/>
    <col min="10256" max="10256" width="2" style="12" bestFit="1" customWidth="1"/>
    <col min="10257" max="10257" width="9.09765625" style="12" bestFit="1" customWidth="1"/>
    <col min="10258" max="10496" width="8.3984375" style="12"/>
    <col min="10497" max="10497" width="5.296875" style="12" bestFit="1" customWidth="1"/>
    <col min="10498" max="10498" width="29.796875" style="12" bestFit="1" customWidth="1"/>
    <col min="10499" max="10499" width="22.69921875" style="12" bestFit="1" customWidth="1"/>
    <col min="10500" max="10500" width="9.296875" style="12" bestFit="1" customWidth="1"/>
    <col min="10501" max="10501" width="6.796875" style="12" bestFit="1" customWidth="1"/>
    <col min="10502" max="10502" width="7" style="12" bestFit="1" customWidth="1"/>
    <col min="10503" max="10503" width="6.796875" style="12" bestFit="1" customWidth="1"/>
    <col min="10504" max="10504" width="8.09765625" style="12" bestFit="1" customWidth="1"/>
    <col min="10505" max="10505" width="6.796875" style="12" bestFit="1" customWidth="1"/>
    <col min="10506" max="10506" width="9" style="12" bestFit="1" customWidth="1"/>
    <col min="10507" max="10507" width="6.796875" style="12" bestFit="1" customWidth="1"/>
    <col min="10508" max="10508" width="7.3984375" style="12" bestFit="1" customWidth="1"/>
    <col min="10509" max="10509" width="6.796875" style="12" bestFit="1" customWidth="1"/>
    <col min="10510" max="10510" width="9.3984375" style="12" bestFit="1" customWidth="1"/>
    <col min="10511" max="10511" width="5.296875" style="12" bestFit="1" customWidth="1"/>
    <col min="10512" max="10512" width="2" style="12" bestFit="1" customWidth="1"/>
    <col min="10513" max="10513" width="9.09765625" style="12" bestFit="1" customWidth="1"/>
    <col min="10514" max="10752" width="8.3984375" style="12"/>
    <col min="10753" max="10753" width="5.296875" style="12" bestFit="1" customWidth="1"/>
    <col min="10754" max="10754" width="29.796875" style="12" bestFit="1" customWidth="1"/>
    <col min="10755" max="10755" width="22.69921875" style="12" bestFit="1" customWidth="1"/>
    <col min="10756" max="10756" width="9.296875" style="12" bestFit="1" customWidth="1"/>
    <col min="10757" max="10757" width="6.796875" style="12" bestFit="1" customWidth="1"/>
    <col min="10758" max="10758" width="7" style="12" bestFit="1" customWidth="1"/>
    <col min="10759" max="10759" width="6.796875" style="12" bestFit="1" customWidth="1"/>
    <col min="10760" max="10760" width="8.09765625" style="12" bestFit="1" customWidth="1"/>
    <col min="10761" max="10761" width="6.796875" style="12" bestFit="1" customWidth="1"/>
    <col min="10762" max="10762" width="9" style="12" bestFit="1" customWidth="1"/>
    <col min="10763" max="10763" width="6.796875" style="12" bestFit="1" customWidth="1"/>
    <col min="10764" max="10764" width="7.3984375" style="12" bestFit="1" customWidth="1"/>
    <col min="10765" max="10765" width="6.796875" style="12" bestFit="1" customWidth="1"/>
    <col min="10766" max="10766" width="9.3984375" style="12" bestFit="1" customWidth="1"/>
    <col min="10767" max="10767" width="5.296875" style="12" bestFit="1" customWidth="1"/>
    <col min="10768" max="10768" width="2" style="12" bestFit="1" customWidth="1"/>
    <col min="10769" max="10769" width="9.09765625" style="12" bestFit="1" customWidth="1"/>
    <col min="10770" max="11008" width="8.3984375" style="12"/>
    <col min="11009" max="11009" width="5.296875" style="12" bestFit="1" customWidth="1"/>
    <col min="11010" max="11010" width="29.796875" style="12" bestFit="1" customWidth="1"/>
    <col min="11011" max="11011" width="22.69921875" style="12" bestFit="1" customWidth="1"/>
    <col min="11012" max="11012" width="9.296875" style="12" bestFit="1" customWidth="1"/>
    <col min="11013" max="11013" width="6.796875" style="12" bestFit="1" customWidth="1"/>
    <col min="11014" max="11014" width="7" style="12" bestFit="1" customWidth="1"/>
    <col min="11015" max="11015" width="6.796875" style="12" bestFit="1" customWidth="1"/>
    <col min="11016" max="11016" width="8.09765625" style="12" bestFit="1" customWidth="1"/>
    <col min="11017" max="11017" width="6.796875" style="12" bestFit="1" customWidth="1"/>
    <col min="11018" max="11018" width="9" style="12" bestFit="1" customWidth="1"/>
    <col min="11019" max="11019" width="6.796875" style="12" bestFit="1" customWidth="1"/>
    <col min="11020" max="11020" width="7.3984375" style="12" bestFit="1" customWidth="1"/>
    <col min="11021" max="11021" width="6.796875" style="12" bestFit="1" customWidth="1"/>
    <col min="11022" max="11022" width="9.3984375" style="12" bestFit="1" customWidth="1"/>
    <col min="11023" max="11023" width="5.296875" style="12" bestFit="1" customWidth="1"/>
    <col min="11024" max="11024" width="2" style="12" bestFit="1" customWidth="1"/>
    <col min="11025" max="11025" width="9.09765625" style="12" bestFit="1" customWidth="1"/>
    <col min="11026" max="11264" width="8.3984375" style="12"/>
    <col min="11265" max="11265" width="5.296875" style="12" bestFit="1" customWidth="1"/>
    <col min="11266" max="11266" width="29.796875" style="12" bestFit="1" customWidth="1"/>
    <col min="11267" max="11267" width="22.69921875" style="12" bestFit="1" customWidth="1"/>
    <col min="11268" max="11268" width="9.296875" style="12" bestFit="1" customWidth="1"/>
    <col min="11269" max="11269" width="6.796875" style="12" bestFit="1" customWidth="1"/>
    <col min="11270" max="11270" width="7" style="12" bestFit="1" customWidth="1"/>
    <col min="11271" max="11271" width="6.796875" style="12" bestFit="1" customWidth="1"/>
    <col min="11272" max="11272" width="8.09765625" style="12" bestFit="1" customWidth="1"/>
    <col min="11273" max="11273" width="6.796875" style="12" bestFit="1" customWidth="1"/>
    <col min="11274" max="11274" width="9" style="12" bestFit="1" customWidth="1"/>
    <col min="11275" max="11275" width="6.796875" style="12" bestFit="1" customWidth="1"/>
    <col min="11276" max="11276" width="7.3984375" style="12" bestFit="1" customWidth="1"/>
    <col min="11277" max="11277" width="6.796875" style="12" bestFit="1" customWidth="1"/>
    <col min="11278" max="11278" width="9.3984375" style="12" bestFit="1" customWidth="1"/>
    <col min="11279" max="11279" width="5.296875" style="12" bestFit="1" customWidth="1"/>
    <col min="11280" max="11280" width="2" style="12" bestFit="1" customWidth="1"/>
    <col min="11281" max="11281" width="9.09765625" style="12" bestFit="1" customWidth="1"/>
    <col min="11282" max="11520" width="8.3984375" style="12"/>
    <col min="11521" max="11521" width="5.296875" style="12" bestFit="1" customWidth="1"/>
    <col min="11522" max="11522" width="29.796875" style="12" bestFit="1" customWidth="1"/>
    <col min="11523" max="11523" width="22.69921875" style="12" bestFit="1" customWidth="1"/>
    <col min="11524" max="11524" width="9.296875" style="12" bestFit="1" customWidth="1"/>
    <col min="11525" max="11525" width="6.796875" style="12" bestFit="1" customWidth="1"/>
    <col min="11526" max="11526" width="7" style="12" bestFit="1" customWidth="1"/>
    <col min="11527" max="11527" width="6.796875" style="12" bestFit="1" customWidth="1"/>
    <col min="11528" max="11528" width="8.09765625" style="12" bestFit="1" customWidth="1"/>
    <col min="11529" max="11529" width="6.796875" style="12" bestFit="1" customWidth="1"/>
    <col min="11530" max="11530" width="9" style="12" bestFit="1" customWidth="1"/>
    <col min="11531" max="11531" width="6.796875" style="12" bestFit="1" customWidth="1"/>
    <col min="11532" max="11532" width="7.3984375" style="12" bestFit="1" customWidth="1"/>
    <col min="11533" max="11533" width="6.796875" style="12" bestFit="1" customWidth="1"/>
    <col min="11534" max="11534" width="9.3984375" style="12" bestFit="1" customWidth="1"/>
    <col min="11535" max="11535" width="5.296875" style="12" bestFit="1" customWidth="1"/>
    <col min="11536" max="11536" width="2" style="12" bestFit="1" customWidth="1"/>
    <col min="11537" max="11537" width="9.09765625" style="12" bestFit="1" customWidth="1"/>
    <col min="11538" max="11776" width="8.3984375" style="12"/>
    <col min="11777" max="11777" width="5.296875" style="12" bestFit="1" customWidth="1"/>
    <col min="11778" max="11778" width="29.796875" style="12" bestFit="1" customWidth="1"/>
    <col min="11779" max="11779" width="22.69921875" style="12" bestFit="1" customWidth="1"/>
    <col min="11780" max="11780" width="9.296875" style="12" bestFit="1" customWidth="1"/>
    <col min="11781" max="11781" width="6.796875" style="12" bestFit="1" customWidth="1"/>
    <col min="11782" max="11782" width="7" style="12" bestFit="1" customWidth="1"/>
    <col min="11783" max="11783" width="6.796875" style="12" bestFit="1" customWidth="1"/>
    <col min="11784" max="11784" width="8.09765625" style="12" bestFit="1" customWidth="1"/>
    <col min="11785" max="11785" width="6.796875" style="12" bestFit="1" customWidth="1"/>
    <col min="11786" max="11786" width="9" style="12" bestFit="1" customWidth="1"/>
    <col min="11787" max="11787" width="6.796875" style="12" bestFit="1" customWidth="1"/>
    <col min="11788" max="11788" width="7.3984375" style="12" bestFit="1" customWidth="1"/>
    <col min="11789" max="11789" width="6.796875" style="12" bestFit="1" customWidth="1"/>
    <col min="11790" max="11790" width="9.3984375" style="12" bestFit="1" customWidth="1"/>
    <col min="11791" max="11791" width="5.296875" style="12" bestFit="1" customWidth="1"/>
    <col min="11792" max="11792" width="2" style="12" bestFit="1" customWidth="1"/>
    <col min="11793" max="11793" width="9.09765625" style="12" bestFit="1" customWidth="1"/>
    <col min="11794" max="12032" width="8.3984375" style="12"/>
    <col min="12033" max="12033" width="5.296875" style="12" bestFit="1" customWidth="1"/>
    <col min="12034" max="12034" width="29.796875" style="12" bestFit="1" customWidth="1"/>
    <col min="12035" max="12035" width="22.69921875" style="12" bestFit="1" customWidth="1"/>
    <col min="12036" max="12036" width="9.296875" style="12" bestFit="1" customWidth="1"/>
    <col min="12037" max="12037" width="6.796875" style="12" bestFit="1" customWidth="1"/>
    <col min="12038" max="12038" width="7" style="12" bestFit="1" customWidth="1"/>
    <col min="12039" max="12039" width="6.796875" style="12" bestFit="1" customWidth="1"/>
    <col min="12040" max="12040" width="8.09765625" style="12" bestFit="1" customWidth="1"/>
    <col min="12041" max="12041" width="6.796875" style="12" bestFit="1" customWidth="1"/>
    <col min="12042" max="12042" width="9" style="12" bestFit="1" customWidth="1"/>
    <col min="12043" max="12043" width="6.796875" style="12" bestFit="1" customWidth="1"/>
    <col min="12044" max="12044" width="7.3984375" style="12" bestFit="1" customWidth="1"/>
    <col min="12045" max="12045" width="6.796875" style="12" bestFit="1" customWidth="1"/>
    <col min="12046" max="12046" width="9.3984375" style="12" bestFit="1" customWidth="1"/>
    <col min="12047" max="12047" width="5.296875" style="12" bestFit="1" customWidth="1"/>
    <col min="12048" max="12048" width="2" style="12" bestFit="1" customWidth="1"/>
    <col min="12049" max="12049" width="9.09765625" style="12" bestFit="1" customWidth="1"/>
    <col min="12050" max="12288" width="8.3984375" style="12"/>
    <col min="12289" max="12289" width="5.296875" style="12" bestFit="1" customWidth="1"/>
    <col min="12290" max="12290" width="29.796875" style="12" bestFit="1" customWidth="1"/>
    <col min="12291" max="12291" width="22.69921875" style="12" bestFit="1" customWidth="1"/>
    <col min="12292" max="12292" width="9.296875" style="12" bestFit="1" customWidth="1"/>
    <col min="12293" max="12293" width="6.796875" style="12" bestFit="1" customWidth="1"/>
    <col min="12294" max="12294" width="7" style="12" bestFit="1" customWidth="1"/>
    <col min="12295" max="12295" width="6.796875" style="12" bestFit="1" customWidth="1"/>
    <col min="12296" max="12296" width="8.09765625" style="12" bestFit="1" customWidth="1"/>
    <col min="12297" max="12297" width="6.796875" style="12" bestFit="1" customWidth="1"/>
    <col min="12298" max="12298" width="9" style="12" bestFit="1" customWidth="1"/>
    <col min="12299" max="12299" width="6.796875" style="12" bestFit="1" customWidth="1"/>
    <col min="12300" max="12300" width="7.3984375" style="12" bestFit="1" customWidth="1"/>
    <col min="12301" max="12301" width="6.796875" style="12" bestFit="1" customWidth="1"/>
    <col min="12302" max="12302" width="9.3984375" style="12" bestFit="1" customWidth="1"/>
    <col min="12303" max="12303" width="5.296875" style="12" bestFit="1" customWidth="1"/>
    <col min="12304" max="12304" width="2" style="12" bestFit="1" customWidth="1"/>
    <col min="12305" max="12305" width="9.09765625" style="12" bestFit="1" customWidth="1"/>
    <col min="12306" max="12544" width="8.3984375" style="12"/>
    <col min="12545" max="12545" width="5.296875" style="12" bestFit="1" customWidth="1"/>
    <col min="12546" max="12546" width="29.796875" style="12" bestFit="1" customWidth="1"/>
    <col min="12547" max="12547" width="22.69921875" style="12" bestFit="1" customWidth="1"/>
    <col min="12548" max="12548" width="9.296875" style="12" bestFit="1" customWidth="1"/>
    <col min="12549" max="12549" width="6.796875" style="12" bestFit="1" customWidth="1"/>
    <col min="12550" max="12550" width="7" style="12" bestFit="1" customWidth="1"/>
    <col min="12551" max="12551" width="6.796875" style="12" bestFit="1" customWidth="1"/>
    <col min="12552" max="12552" width="8.09765625" style="12" bestFit="1" customWidth="1"/>
    <col min="12553" max="12553" width="6.796875" style="12" bestFit="1" customWidth="1"/>
    <col min="12554" max="12554" width="9" style="12" bestFit="1" customWidth="1"/>
    <col min="12555" max="12555" width="6.796875" style="12" bestFit="1" customWidth="1"/>
    <col min="12556" max="12556" width="7.3984375" style="12" bestFit="1" customWidth="1"/>
    <col min="12557" max="12557" width="6.796875" style="12" bestFit="1" customWidth="1"/>
    <col min="12558" max="12558" width="9.3984375" style="12" bestFit="1" customWidth="1"/>
    <col min="12559" max="12559" width="5.296875" style="12" bestFit="1" customWidth="1"/>
    <col min="12560" max="12560" width="2" style="12" bestFit="1" customWidth="1"/>
    <col min="12561" max="12561" width="9.09765625" style="12" bestFit="1" customWidth="1"/>
    <col min="12562" max="12800" width="8.3984375" style="12"/>
    <col min="12801" max="12801" width="5.296875" style="12" bestFit="1" customWidth="1"/>
    <col min="12802" max="12802" width="29.796875" style="12" bestFit="1" customWidth="1"/>
    <col min="12803" max="12803" width="22.69921875" style="12" bestFit="1" customWidth="1"/>
    <col min="12804" max="12804" width="9.296875" style="12" bestFit="1" customWidth="1"/>
    <col min="12805" max="12805" width="6.796875" style="12" bestFit="1" customWidth="1"/>
    <col min="12806" max="12806" width="7" style="12" bestFit="1" customWidth="1"/>
    <col min="12807" max="12807" width="6.796875" style="12" bestFit="1" customWidth="1"/>
    <col min="12808" max="12808" width="8.09765625" style="12" bestFit="1" customWidth="1"/>
    <col min="12809" max="12809" width="6.796875" style="12" bestFit="1" customWidth="1"/>
    <col min="12810" max="12810" width="9" style="12" bestFit="1" customWidth="1"/>
    <col min="12811" max="12811" width="6.796875" style="12" bestFit="1" customWidth="1"/>
    <col min="12812" max="12812" width="7.3984375" style="12" bestFit="1" customWidth="1"/>
    <col min="12813" max="12813" width="6.796875" style="12" bestFit="1" customWidth="1"/>
    <col min="12814" max="12814" width="9.3984375" style="12" bestFit="1" customWidth="1"/>
    <col min="12815" max="12815" width="5.296875" style="12" bestFit="1" customWidth="1"/>
    <col min="12816" max="12816" width="2" style="12" bestFit="1" customWidth="1"/>
    <col min="12817" max="12817" width="9.09765625" style="12" bestFit="1" customWidth="1"/>
    <col min="12818" max="13056" width="8.3984375" style="12"/>
    <col min="13057" max="13057" width="5.296875" style="12" bestFit="1" customWidth="1"/>
    <col min="13058" max="13058" width="29.796875" style="12" bestFit="1" customWidth="1"/>
    <col min="13059" max="13059" width="22.69921875" style="12" bestFit="1" customWidth="1"/>
    <col min="13060" max="13060" width="9.296875" style="12" bestFit="1" customWidth="1"/>
    <col min="13061" max="13061" width="6.796875" style="12" bestFit="1" customWidth="1"/>
    <col min="13062" max="13062" width="7" style="12" bestFit="1" customWidth="1"/>
    <col min="13063" max="13063" width="6.796875" style="12" bestFit="1" customWidth="1"/>
    <col min="13064" max="13064" width="8.09765625" style="12" bestFit="1" customWidth="1"/>
    <col min="13065" max="13065" width="6.796875" style="12" bestFit="1" customWidth="1"/>
    <col min="13066" max="13066" width="9" style="12" bestFit="1" customWidth="1"/>
    <col min="13067" max="13067" width="6.796875" style="12" bestFit="1" customWidth="1"/>
    <col min="13068" max="13068" width="7.3984375" style="12" bestFit="1" customWidth="1"/>
    <col min="13069" max="13069" width="6.796875" style="12" bestFit="1" customWidth="1"/>
    <col min="13070" max="13070" width="9.3984375" style="12" bestFit="1" customWidth="1"/>
    <col min="13071" max="13071" width="5.296875" style="12" bestFit="1" customWidth="1"/>
    <col min="13072" max="13072" width="2" style="12" bestFit="1" customWidth="1"/>
    <col min="13073" max="13073" width="9.09765625" style="12" bestFit="1" customWidth="1"/>
    <col min="13074" max="13312" width="8.3984375" style="12"/>
    <col min="13313" max="13313" width="5.296875" style="12" bestFit="1" customWidth="1"/>
    <col min="13314" max="13314" width="29.796875" style="12" bestFit="1" customWidth="1"/>
    <col min="13315" max="13315" width="22.69921875" style="12" bestFit="1" customWidth="1"/>
    <col min="13316" max="13316" width="9.296875" style="12" bestFit="1" customWidth="1"/>
    <col min="13317" max="13317" width="6.796875" style="12" bestFit="1" customWidth="1"/>
    <col min="13318" max="13318" width="7" style="12" bestFit="1" customWidth="1"/>
    <col min="13319" max="13319" width="6.796875" style="12" bestFit="1" customWidth="1"/>
    <col min="13320" max="13320" width="8.09765625" style="12" bestFit="1" customWidth="1"/>
    <col min="13321" max="13321" width="6.796875" style="12" bestFit="1" customWidth="1"/>
    <col min="13322" max="13322" width="9" style="12" bestFit="1" customWidth="1"/>
    <col min="13323" max="13323" width="6.796875" style="12" bestFit="1" customWidth="1"/>
    <col min="13324" max="13324" width="7.3984375" style="12" bestFit="1" customWidth="1"/>
    <col min="13325" max="13325" width="6.796875" style="12" bestFit="1" customWidth="1"/>
    <col min="13326" max="13326" width="9.3984375" style="12" bestFit="1" customWidth="1"/>
    <col min="13327" max="13327" width="5.296875" style="12" bestFit="1" customWidth="1"/>
    <col min="13328" max="13328" width="2" style="12" bestFit="1" customWidth="1"/>
    <col min="13329" max="13329" width="9.09765625" style="12" bestFit="1" customWidth="1"/>
    <col min="13330" max="13568" width="8.3984375" style="12"/>
    <col min="13569" max="13569" width="5.296875" style="12" bestFit="1" customWidth="1"/>
    <col min="13570" max="13570" width="29.796875" style="12" bestFit="1" customWidth="1"/>
    <col min="13571" max="13571" width="22.69921875" style="12" bestFit="1" customWidth="1"/>
    <col min="13572" max="13572" width="9.296875" style="12" bestFit="1" customWidth="1"/>
    <col min="13573" max="13573" width="6.796875" style="12" bestFit="1" customWidth="1"/>
    <col min="13574" max="13574" width="7" style="12" bestFit="1" customWidth="1"/>
    <col min="13575" max="13575" width="6.796875" style="12" bestFit="1" customWidth="1"/>
    <col min="13576" max="13576" width="8.09765625" style="12" bestFit="1" customWidth="1"/>
    <col min="13577" max="13577" width="6.796875" style="12" bestFit="1" customWidth="1"/>
    <col min="13578" max="13578" width="9" style="12" bestFit="1" customWidth="1"/>
    <col min="13579" max="13579" width="6.796875" style="12" bestFit="1" customWidth="1"/>
    <col min="13580" max="13580" width="7.3984375" style="12" bestFit="1" customWidth="1"/>
    <col min="13581" max="13581" width="6.796875" style="12" bestFit="1" customWidth="1"/>
    <col min="13582" max="13582" width="9.3984375" style="12" bestFit="1" customWidth="1"/>
    <col min="13583" max="13583" width="5.296875" style="12" bestFit="1" customWidth="1"/>
    <col min="13584" max="13584" width="2" style="12" bestFit="1" customWidth="1"/>
    <col min="13585" max="13585" width="9.09765625" style="12" bestFit="1" customWidth="1"/>
    <col min="13586" max="13824" width="8.3984375" style="12"/>
    <col min="13825" max="13825" width="5.296875" style="12" bestFit="1" customWidth="1"/>
    <col min="13826" max="13826" width="29.796875" style="12" bestFit="1" customWidth="1"/>
    <col min="13827" max="13827" width="22.69921875" style="12" bestFit="1" customWidth="1"/>
    <col min="13828" max="13828" width="9.296875" style="12" bestFit="1" customWidth="1"/>
    <col min="13829" max="13829" width="6.796875" style="12" bestFit="1" customWidth="1"/>
    <col min="13830" max="13830" width="7" style="12" bestFit="1" customWidth="1"/>
    <col min="13831" max="13831" width="6.796875" style="12" bestFit="1" customWidth="1"/>
    <col min="13832" max="13832" width="8.09765625" style="12" bestFit="1" customWidth="1"/>
    <col min="13833" max="13833" width="6.796875" style="12" bestFit="1" customWidth="1"/>
    <col min="13834" max="13834" width="9" style="12" bestFit="1" customWidth="1"/>
    <col min="13835" max="13835" width="6.796875" style="12" bestFit="1" customWidth="1"/>
    <col min="13836" max="13836" width="7.3984375" style="12" bestFit="1" customWidth="1"/>
    <col min="13837" max="13837" width="6.796875" style="12" bestFit="1" customWidth="1"/>
    <col min="13838" max="13838" width="9.3984375" style="12" bestFit="1" customWidth="1"/>
    <col min="13839" max="13839" width="5.296875" style="12" bestFit="1" customWidth="1"/>
    <col min="13840" max="13840" width="2" style="12" bestFit="1" customWidth="1"/>
    <col min="13841" max="13841" width="9.09765625" style="12" bestFit="1" customWidth="1"/>
    <col min="13842" max="14080" width="8.3984375" style="12"/>
    <col min="14081" max="14081" width="5.296875" style="12" bestFit="1" customWidth="1"/>
    <col min="14082" max="14082" width="29.796875" style="12" bestFit="1" customWidth="1"/>
    <col min="14083" max="14083" width="22.69921875" style="12" bestFit="1" customWidth="1"/>
    <col min="14084" max="14084" width="9.296875" style="12" bestFit="1" customWidth="1"/>
    <col min="14085" max="14085" width="6.796875" style="12" bestFit="1" customWidth="1"/>
    <col min="14086" max="14086" width="7" style="12" bestFit="1" customWidth="1"/>
    <col min="14087" max="14087" width="6.796875" style="12" bestFit="1" customWidth="1"/>
    <col min="14088" max="14088" width="8.09765625" style="12" bestFit="1" customWidth="1"/>
    <col min="14089" max="14089" width="6.796875" style="12" bestFit="1" customWidth="1"/>
    <col min="14090" max="14090" width="9" style="12" bestFit="1" customWidth="1"/>
    <col min="14091" max="14091" width="6.796875" style="12" bestFit="1" customWidth="1"/>
    <col min="14092" max="14092" width="7.3984375" style="12" bestFit="1" customWidth="1"/>
    <col min="14093" max="14093" width="6.796875" style="12" bestFit="1" customWidth="1"/>
    <col min="14094" max="14094" width="9.3984375" style="12" bestFit="1" customWidth="1"/>
    <col min="14095" max="14095" width="5.296875" style="12" bestFit="1" customWidth="1"/>
    <col min="14096" max="14096" width="2" style="12" bestFit="1" customWidth="1"/>
    <col min="14097" max="14097" width="9.09765625" style="12" bestFit="1" customWidth="1"/>
    <col min="14098" max="14336" width="8.3984375" style="12"/>
    <col min="14337" max="14337" width="5.296875" style="12" bestFit="1" customWidth="1"/>
    <col min="14338" max="14338" width="29.796875" style="12" bestFit="1" customWidth="1"/>
    <col min="14339" max="14339" width="22.69921875" style="12" bestFit="1" customWidth="1"/>
    <col min="14340" max="14340" width="9.296875" style="12" bestFit="1" customWidth="1"/>
    <col min="14341" max="14341" width="6.796875" style="12" bestFit="1" customWidth="1"/>
    <col min="14342" max="14342" width="7" style="12" bestFit="1" customWidth="1"/>
    <col min="14343" max="14343" width="6.796875" style="12" bestFit="1" customWidth="1"/>
    <col min="14344" max="14344" width="8.09765625" style="12" bestFit="1" customWidth="1"/>
    <col min="14345" max="14345" width="6.796875" style="12" bestFit="1" customWidth="1"/>
    <col min="14346" max="14346" width="9" style="12" bestFit="1" customWidth="1"/>
    <col min="14347" max="14347" width="6.796875" style="12" bestFit="1" customWidth="1"/>
    <col min="14348" max="14348" width="7.3984375" style="12" bestFit="1" customWidth="1"/>
    <col min="14349" max="14349" width="6.796875" style="12" bestFit="1" customWidth="1"/>
    <col min="14350" max="14350" width="9.3984375" style="12" bestFit="1" customWidth="1"/>
    <col min="14351" max="14351" width="5.296875" style="12" bestFit="1" customWidth="1"/>
    <col min="14352" max="14352" width="2" style="12" bestFit="1" customWidth="1"/>
    <col min="14353" max="14353" width="9.09765625" style="12" bestFit="1" customWidth="1"/>
    <col min="14354" max="14592" width="8.3984375" style="12"/>
    <col min="14593" max="14593" width="5.296875" style="12" bestFit="1" customWidth="1"/>
    <col min="14594" max="14594" width="29.796875" style="12" bestFit="1" customWidth="1"/>
    <col min="14595" max="14595" width="22.69921875" style="12" bestFit="1" customWidth="1"/>
    <col min="14596" max="14596" width="9.296875" style="12" bestFit="1" customWidth="1"/>
    <col min="14597" max="14597" width="6.796875" style="12" bestFit="1" customWidth="1"/>
    <col min="14598" max="14598" width="7" style="12" bestFit="1" customWidth="1"/>
    <col min="14599" max="14599" width="6.796875" style="12" bestFit="1" customWidth="1"/>
    <col min="14600" max="14600" width="8.09765625" style="12" bestFit="1" customWidth="1"/>
    <col min="14601" max="14601" width="6.796875" style="12" bestFit="1" customWidth="1"/>
    <col min="14602" max="14602" width="9" style="12" bestFit="1" customWidth="1"/>
    <col min="14603" max="14603" width="6.796875" style="12" bestFit="1" customWidth="1"/>
    <col min="14604" max="14604" width="7.3984375" style="12" bestFit="1" customWidth="1"/>
    <col min="14605" max="14605" width="6.796875" style="12" bestFit="1" customWidth="1"/>
    <col min="14606" max="14606" width="9.3984375" style="12" bestFit="1" customWidth="1"/>
    <col min="14607" max="14607" width="5.296875" style="12" bestFit="1" customWidth="1"/>
    <col min="14608" max="14608" width="2" style="12" bestFit="1" customWidth="1"/>
    <col min="14609" max="14609" width="9.09765625" style="12" bestFit="1" customWidth="1"/>
    <col min="14610" max="14848" width="8.3984375" style="12"/>
    <col min="14849" max="14849" width="5.296875" style="12" bestFit="1" customWidth="1"/>
    <col min="14850" max="14850" width="29.796875" style="12" bestFit="1" customWidth="1"/>
    <col min="14851" max="14851" width="22.69921875" style="12" bestFit="1" customWidth="1"/>
    <col min="14852" max="14852" width="9.296875" style="12" bestFit="1" customWidth="1"/>
    <col min="14853" max="14853" width="6.796875" style="12" bestFit="1" customWidth="1"/>
    <col min="14854" max="14854" width="7" style="12" bestFit="1" customWidth="1"/>
    <col min="14855" max="14855" width="6.796875" style="12" bestFit="1" customWidth="1"/>
    <col min="14856" max="14856" width="8.09765625" style="12" bestFit="1" customWidth="1"/>
    <col min="14857" max="14857" width="6.796875" style="12" bestFit="1" customWidth="1"/>
    <col min="14858" max="14858" width="9" style="12" bestFit="1" customWidth="1"/>
    <col min="14859" max="14859" width="6.796875" style="12" bestFit="1" customWidth="1"/>
    <col min="14860" max="14860" width="7.3984375" style="12" bestFit="1" customWidth="1"/>
    <col min="14861" max="14861" width="6.796875" style="12" bestFit="1" customWidth="1"/>
    <col min="14862" max="14862" width="9.3984375" style="12" bestFit="1" customWidth="1"/>
    <col min="14863" max="14863" width="5.296875" style="12" bestFit="1" customWidth="1"/>
    <col min="14864" max="14864" width="2" style="12" bestFit="1" customWidth="1"/>
    <col min="14865" max="14865" width="9.09765625" style="12" bestFit="1" customWidth="1"/>
    <col min="14866" max="15104" width="8.3984375" style="12"/>
    <col min="15105" max="15105" width="5.296875" style="12" bestFit="1" customWidth="1"/>
    <col min="15106" max="15106" width="29.796875" style="12" bestFit="1" customWidth="1"/>
    <col min="15107" max="15107" width="22.69921875" style="12" bestFit="1" customWidth="1"/>
    <col min="15108" max="15108" width="9.296875" style="12" bestFit="1" customWidth="1"/>
    <col min="15109" max="15109" width="6.796875" style="12" bestFit="1" customWidth="1"/>
    <col min="15110" max="15110" width="7" style="12" bestFit="1" customWidth="1"/>
    <col min="15111" max="15111" width="6.796875" style="12" bestFit="1" customWidth="1"/>
    <col min="15112" max="15112" width="8.09765625" style="12" bestFit="1" customWidth="1"/>
    <col min="15113" max="15113" width="6.796875" style="12" bestFit="1" customWidth="1"/>
    <col min="15114" max="15114" width="9" style="12" bestFit="1" customWidth="1"/>
    <col min="15115" max="15115" width="6.796875" style="12" bestFit="1" customWidth="1"/>
    <col min="15116" max="15116" width="7.3984375" style="12" bestFit="1" customWidth="1"/>
    <col min="15117" max="15117" width="6.796875" style="12" bestFit="1" customWidth="1"/>
    <col min="15118" max="15118" width="9.3984375" style="12" bestFit="1" customWidth="1"/>
    <col min="15119" max="15119" width="5.296875" style="12" bestFit="1" customWidth="1"/>
    <col min="15120" max="15120" width="2" style="12" bestFit="1" customWidth="1"/>
    <col min="15121" max="15121" width="9.09765625" style="12" bestFit="1" customWidth="1"/>
    <col min="15122" max="15360" width="8.3984375" style="12"/>
    <col min="15361" max="15361" width="5.296875" style="12" bestFit="1" customWidth="1"/>
    <col min="15362" max="15362" width="29.796875" style="12" bestFit="1" customWidth="1"/>
    <col min="15363" max="15363" width="22.69921875" style="12" bestFit="1" customWidth="1"/>
    <col min="15364" max="15364" width="9.296875" style="12" bestFit="1" customWidth="1"/>
    <col min="15365" max="15365" width="6.796875" style="12" bestFit="1" customWidth="1"/>
    <col min="15366" max="15366" width="7" style="12" bestFit="1" customWidth="1"/>
    <col min="15367" max="15367" width="6.796875" style="12" bestFit="1" customWidth="1"/>
    <col min="15368" max="15368" width="8.09765625" style="12" bestFit="1" customWidth="1"/>
    <col min="15369" max="15369" width="6.796875" style="12" bestFit="1" customWidth="1"/>
    <col min="15370" max="15370" width="9" style="12" bestFit="1" customWidth="1"/>
    <col min="15371" max="15371" width="6.796875" style="12" bestFit="1" customWidth="1"/>
    <col min="15372" max="15372" width="7.3984375" style="12" bestFit="1" customWidth="1"/>
    <col min="15373" max="15373" width="6.796875" style="12" bestFit="1" customWidth="1"/>
    <col min="15374" max="15374" width="9.3984375" style="12" bestFit="1" customWidth="1"/>
    <col min="15375" max="15375" width="5.296875" style="12" bestFit="1" customWidth="1"/>
    <col min="15376" max="15376" width="2" style="12" bestFit="1" customWidth="1"/>
    <col min="15377" max="15377" width="9.09765625" style="12" bestFit="1" customWidth="1"/>
    <col min="15378" max="15616" width="8.3984375" style="12"/>
    <col min="15617" max="15617" width="5.296875" style="12" bestFit="1" customWidth="1"/>
    <col min="15618" max="15618" width="29.796875" style="12" bestFit="1" customWidth="1"/>
    <col min="15619" max="15619" width="22.69921875" style="12" bestFit="1" customWidth="1"/>
    <col min="15620" max="15620" width="9.296875" style="12" bestFit="1" customWidth="1"/>
    <col min="15621" max="15621" width="6.796875" style="12" bestFit="1" customWidth="1"/>
    <col min="15622" max="15622" width="7" style="12" bestFit="1" customWidth="1"/>
    <col min="15623" max="15623" width="6.796875" style="12" bestFit="1" customWidth="1"/>
    <col min="15624" max="15624" width="8.09765625" style="12" bestFit="1" customWidth="1"/>
    <col min="15625" max="15625" width="6.796875" style="12" bestFit="1" customWidth="1"/>
    <col min="15626" max="15626" width="9" style="12" bestFit="1" customWidth="1"/>
    <col min="15627" max="15627" width="6.796875" style="12" bestFit="1" customWidth="1"/>
    <col min="15628" max="15628" width="7.3984375" style="12" bestFit="1" customWidth="1"/>
    <col min="15629" max="15629" width="6.796875" style="12" bestFit="1" customWidth="1"/>
    <col min="15630" max="15630" width="9.3984375" style="12" bestFit="1" customWidth="1"/>
    <col min="15631" max="15631" width="5.296875" style="12" bestFit="1" customWidth="1"/>
    <col min="15632" max="15632" width="2" style="12" bestFit="1" customWidth="1"/>
    <col min="15633" max="15633" width="9.09765625" style="12" bestFit="1" customWidth="1"/>
    <col min="15634" max="15872" width="8.3984375" style="12"/>
    <col min="15873" max="15873" width="5.296875" style="12" bestFit="1" customWidth="1"/>
    <col min="15874" max="15874" width="29.796875" style="12" bestFit="1" customWidth="1"/>
    <col min="15875" max="15875" width="22.69921875" style="12" bestFit="1" customWidth="1"/>
    <col min="15876" max="15876" width="9.296875" style="12" bestFit="1" customWidth="1"/>
    <col min="15877" max="15877" width="6.796875" style="12" bestFit="1" customWidth="1"/>
    <col min="15878" max="15878" width="7" style="12" bestFit="1" customWidth="1"/>
    <col min="15879" max="15879" width="6.796875" style="12" bestFit="1" customWidth="1"/>
    <col min="15880" max="15880" width="8.09765625" style="12" bestFit="1" customWidth="1"/>
    <col min="15881" max="15881" width="6.796875" style="12" bestFit="1" customWidth="1"/>
    <col min="15882" max="15882" width="9" style="12" bestFit="1" customWidth="1"/>
    <col min="15883" max="15883" width="6.796875" style="12" bestFit="1" customWidth="1"/>
    <col min="15884" max="15884" width="7.3984375" style="12" bestFit="1" customWidth="1"/>
    <col min="15885" max="15885" width="6.796875" style="12" bestFit="1" customWidth="1"/>
    <col min="15886" max="15886" width="9.3984375" style="12" bestFit="1" customWidth="1"/>
    <col min="15887" max="15887" width="5.296875" style="12" bestFit="1" customWidth="1"/>
    <col min="15888" max="15888" width="2" style="12" bestFit="1" customWidth="1"/>
    <col min="15889" max="15889" width="9.09765625" style="12" bestFit="1" customWidth="1"/>
    <col min="15890" max="16128" width="8.3984375" style="12"/>
    <col min="16129" max="16129" width="5.296875" style="12" bestFit="1" customWidth="1"/>
    <col min="16130" max="16130" width="29.796875" style="12" bestFit="1" customWidth="1"/>
    <col min="16131" max="16131" width="22.69921875" style="12" bestFit="1" customWidth="1"/>
    <col min="16132" max="16132" width="9.296875" style="12" bestFit="1" customWidth="1"/>
    <col min="16133" max="16133" width="6.796875" style="12" bestFit="1" customWidth="1"/>
    <col min="16134" max="16134" width="7" style="12" bestFit="1" customWidth="1"/>
    <col min="16135" max="16135" width="6.796875" style="12" bestFit="1" customWidth="1"/>
    <col min="16136" max="16136" width="8.09765625" style="12" bestFit="1" customWidth="1"/>
    <col min="16137" max="16137" width="6.796875" style="12" bestFit="1" customWidth="1"/>
    <col min="16138" max="16138" width="9" style="12" bestFit="1" customWidth="1"/>
    <col min="16139" max="16139" width="6.796875" style="12" bestFit="1" customWidth="1"/>
    <col min="16140" max="16140" width="7.3984375" style="12" bestFit="1" customWidth="1"/>
    <col min="16141" max="16141" width="6.796875" style="12" bestFit="1" customWidth="1"/>
    <col min="16142" max="16142" width="9.3984375" style="12" bestFit="1" customWidth="1"/>
    <col min="16143" max="16143" width="5.296875" style="12" bestFit="1" customWidth="1"/>
    <col min="16144" max="16144" width="2" style="12" bestFit="1" customWidth="1"/>
    <col min="16145" max="16145" width="9.09765625" style="12" bestFit="1" customWidth="1"/>
    <col min="16146" max="16384" width="8.3984375" style="12"/>
  </cols>
  <sheetData>
    <row r="1" spans="1:17" s="33" customFormat="1" ht="15.5" x14ac:dyDescent="0.35">
      <c r="A1" s="49"/>
      <c r="B1" s="46" t="str">
        <f>'[1]DEVELOPMENT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Q1" s="35"/>
    </row>
    <row r="2" spans="1:17" s="33" customFormat="1" ht="15.5" x14ac:dyDescent="0.35">
      <c r="A2" s="49"/>
      <c r="B2" s="46" t="str">
        <f>'DEVELOPMENT 2 13+'!B2</f>
        <v>2nd May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Q2" s="35"/>
    </row>
    <row r="4" spans="1:17" x14ac:dyDescent="0.35">
      <c r="B4" s="14" t="s">
        <v>625</v>
      </c>
      <c r="P4" s="36"/>
    </row>
    <row r="5" spans="1:17" x14ac:dyDescent="0.35">
      <c r="B5" s="14"/>
      <c r="P5" s="36"/>
    </row>
    <row r="6" spans="1:17" s="14" customFormat="1" x14ac:dyDescent="0.35">
      <c r="A6" s="16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x14ac:dyDescent="0.35">
      <c r="A7" s="15">
        <v>17</v>
      </c>
      <c r="B7" s="16" t="s">
        <v>626</v>
      </c>
      <c r="C7" s="16" t="s">
        <v>37</v>
      </c>
      <c r="D7" s="17">
        <v>12.35</v>
      </c>
      <c r="E7" s="16">
        <f t="shared" ref="E7:E14" si="0">RANK(D7,D$7:D$14)</f>
        <v>1</v>
      </c>
      <c r="F7" s="17">
        <v>12.1</v>
      </c>
      <c r="G7" s="16">
        <f t="shared" ref="G7:G14" si="1">RANK(F7,F$7:F$14)</f>
        <v>4</v>
      </c>
      <c r="H7" s="17">
        <v>11.9</v>
      </c>
      <c r="I7" s="16">
        <f t="shared" ref="I7:I14" si="2">RANK(H7,H$7:H$14)</f>
        <v>1</v>
      </c>
      <c r="J7" s="17">
        <v>11.17</v>
      </c>
      <c r="K7" s="16">
        <f t="shared" ref="K7:K13" si="3">RANK(J7,J$7:J$14)</f>
        <v>5</v>
      </c>
      <c r="L7" s="17">
        <v>12.3</v>
      </c>
      <c r="M7" s="16">
        <f t="shared" ref="M7:M14" si="4">RANK(L7,L$7:L$14)</f>
        <v>3</v>
      </c>
      <c r="N7" s="25">
        <f t="shared" ref="N7:N14" si="5">D7+F7+H7+J7+L7</f>
        <v>59.820000000000007</v>
      </c>
      <c r="O7" s="37">
        <f t="shared" ref="O7:O14" si="6">RANK(N7,N$7:N$14)</f>
        <v>1</v>
      </c>
      <c r="P7" s="39" t="str">
        <f t="shared" ref="P7:P14" si="7">IF(N7&lt;47.5,"To",(IF(N7&lt;55,"At",(IF(N7&lt;60,"Ab","Be")))))</f>
        <v>Ab</v>
      </c>
    </row>
    <row r="8" spans="1:17" x14ac:dyDescent="0.35">
      <c r="A8" s="15" t="s">
        <v>344</v>
      </c>
      <c r="B8" s="16" t="s">
        <v>627</v>
      </c>
      <c r="C8" s="16" t="s">
        <v>241</v>
      </c>
      <c r="D8" s="17">
        <v>12.35</v>
      </c>
      <c r="E8" s="16">
        <f t="shared" si="0"/>
        <v>1</v>
      </c>
      <c r="F8" s="17">
        <v>12.4</v>
      </c>
      <c r="G8" s="16">
        <f t="shared" si="1"/>
        <v>2</v>
      </c>
      <c r="H8" s="17">
        <v>10.64</v>
      </c>
      <c r="I8" s="16">
        <f t="shared" si="2"/>
        <v>5</v>
      </c>
      <c r="J8" s="17">
        <v>11.97</v>
      </c>
      <c r="K8" s="16">
        <f t="shared" si="3"/>
        <v>1</v>
      </c>
      <c r="L8" s="17">
        <v>12.3</v>
      </c>
      <c r="M8" s="16">
        <f t="shared" si="4"/>
        <v>3</v>
      </c>
      <c r="N8" s="25">
        <f t="shared" si="5"/>
        <v>59.66</v>
      </c>
      <c r="O8" s="37">
        <f t="shared" si="6"/>
        <v>2</v>
      </c>
      <c r="P8" s="39" t="str">
        <f t="shared" si="7"/>
        <v>Ab</v>
      </c>
    </row>
    <row r="9" spans="1:17" x14ac:dyDescent="0.35">
      <c r="A9" s="15">
        <v>21</v>
      </c>
      <c r="B9" s="16" t="s">
        <v>628</v>
      </c>
      <c r="C9" s="16" t="s">
        <v>59</v>
      </c>
      <c r="D9" s="17">
        <v>12.15</v>
      </c>
      <c r="E9" s="16">
        <f t="shared" si="0"/>
        <v>5</v>
      </c>
      <c r="F9" s="17">
        <v>12.1</v>
      </c>
      <c r="G9" s="16">
        <f t="shared" si="1"/>
        <v>4</v>
      </c>
      <c r="H9" s="17">
        <v>11.47</v>
      </c>
      <c r="I9" s="16">
        <f t="shared" si="2"/>
        <v>3</v>
      </c>
      <c r="J9" s="17">
        <v>11.64</v>
      </c>
      <c r="K9" s="16">
        <f t="shared" si="3"/>
        <v>3</v>
      </c>
      <c r="L9" s="17">
        <v>12.25</v>
      </c>
      <c r="M9" s="16">
        <f t="shared" si="4"/>
        <v>5</v>
      </c>
      <c r="N9" s="25">
        <f t="shared" si="5"/>
        <v>59.61</v>
      </c>
      <c r="O9" s="37">
        <f t="shared" si="6"/>
        <v>3</v>
      </c>
      <c r="P9" s="39" t="str">
        <f t="shared" si="7"/>
        <v>Ab</v>
      </c>
    </row>
    <row r="10" spans="1:17" x14ac:dyDescent="0.35">
      <c r="A10" s="15">
        <v>25</v>
      </c>
      <c r="B10" s="16" t="s">
        <v>629</v>
      </c>
      <c r="C10" s="16" t="s">
        <v>59</v>
      </c>
      <c r="D10" s="17">
        <v>12.1</v>
      </c>
      <c r="E10" s="16">
        <f t="shared" si="0"/>
        <v>7</v>
      </c>
      <c r="F10" s="17">
        <v>12.4</v>
      </c>
      <c r="G10" s="16">
        <f t="shared" si="1"/>
        <v>2</v>
      </c>
      <c r="H10" s="17">
        <v>11.24</v>
      </c>
      <c r="I10" s="16">
        <f t="shared" si="2"/>
        <v>4</v>
      </c>
      <c r="J10" s="17">
        <v>11.8</v>
      </c>
      <c r="K10" s="16">
        <f t="shared" si="3"/>
        <v>2</v>
      </c>
      <c r="L10" s="17">
        <v>12.05</v>
      </c>
      <c r="M10" s="16">
        <f t="shared" si="4"/>
        <v>6</v>
      </c>
      <c r="N10" s="25">
        <f t="shared" si="5"/>
        <v>59.59</v>
      </c>
      <c r="O10" s="37">
        <f t="shared" si="6"/>
        <v>4</v>
      </c>
      <c r="P10" s="39" t="str">
        <f t="shared" si="7"/>
        <v>Ab</v>
      </c>
    </row>
    <row r="11" spans="1:17" s="24" customFormat="1" x14ac:dyDescent="0.35">
      <c r="A11" s="15">
        <v>24</v>
      </c>
      <c r="B11" s="16" t="s">
        <v>630</v>
      </c>
      <c r="C11" s="16" t="s">
        <v>59</v>
      </c>
      <c r="D11" s="17">
        <v>12.2</v>
      </c>
      <c r="E11" s="16">
        <f t="shared" si="0"/>
        <v>4</v>
      </c>
      <c r="F11" s="17">
        <v>11.6</v>
      </c>
      <c r="G11" s="16">
        <f t="shared" si="1"/>
        <v>8</v>
      </c>
      <c r="H11" s="17">
        <v>11.54</v>
      </c>
      <c r="I11" s="16">
        <f t="shared" si="2"/>
        <v>2</v>
      </c>
      <c r="J11" s="17">
        <v>11.17</v>
      </c>
      <c r="K11" s="16">
        <f t="shared" si="3"/>
        <v>5</v>
      </c>
      <c r="L11" s="17">
        <v>12.45</v>
      </c>
      <c r="M11" s="16">
        <f t="shared" si="4"/>
        <v>2</v>
      </c>
      <c r="N11" s="25">
        <f t="shared" si="5"/>
        <v>58.959999999999994</v>
      </c>
      <c r="O11" s="37">
        <f t="shared" si="6"/>
        <v>5</v>
      </c>
      <c r="P11" s="39" t="str">
        <f t="shared" si="7"/>
        <v>Ab</v>
      </c>
    </row>
    <row r="12" spans="1:17" s="24" customFormat="1" x14ac:dyDescent="0.35">
      <c r="A12" s="15" t="s">
        <v>343</v>
      </c>
      <c r="B12" s="16" t="s">
        <v>631</v>
      </c>
      <c r="C12" s="16" t="s">
        <v>44</v>
      </c>
      <c r="D12" s="17">
        <v>12.25</v>
      </c>
      <c r="E12" s="16">
        <f t="shared" si="0"/>
        <v>3</v>
      </c>
      <c r="F12" s="17">
        <v>12.45</v>
      </c>
      <c r="G12" s="16">
        <f t="shared" si="1"/>
        <v>1</v>
      </c>
      <c r="H12" s="17">
        <v>9.8699999999999992</v>
      </c>
      <c r="I12" s="16">
        <f t="shared" si="2"/>
        <v>7</v>
      </c>
      <c r="J12" s="17">
        <v>11.23</v>
      </c>
      <c r="K12" s="16">
        <f t="shared" si="3"/>
        <v>4</v>
      </c>
      <c r="L12" s="17">
        <v>12.7</v>
      </c>
      <c r="M12" s="16">
        <f t="shared" si="4"/>
        <v>1</v>
      </c>
      <c r="N12" s="25">
        <f t="shared" si="5"/>
        <v>58.5</v>
      </c>
      <c r="O12" s="37">
        <f t="shared" si="6"/>
        <v>6</v>
      </c>
      <c r="P12" s="39" t="str">
        <f t="shared" si="7"/>
        <v>Ab</v>
      </c>
    </row>
    <row r="13" spans="1:17" s="24" customFormat="1" x14ac:dyDescent="0.35">
      <c r="A13" s="15">
        <v>22</v>
      </c>
      <c r="B13" s="16" t="s">
        <v>632</v>
      </c>
      <c r="C13" s="16" t="s">
        <v>59</v>
      </c>
      <c r="D13" s="17">
        <v>12</v>
      </c>
      <c r="E13" s="16">
        <f t="shared" si="0"/>
        <v>8</v>
      </c>
      <c r="F13" s="17">
        <v>11.95</v>
      </c>
      <c r="G13" s="16">
        <f t="shared" si="1"/>
        <v>7</v>
      </c>
      <c r="H13" s="17">
        <v>8.9</v>
      </c>
      <c r="I13" s="16">
        <f t="shared" si="2"/>
        <v>8</v>
      </c>
      <c r="J13" s="17">
        <v>10.64</v>
      </c>
      <c r="K13" s="16">
        <f t="shared" si="3"/>
        <v>7</v>
      </c>
      <c r="L13" s="17">
        <v>12</v>
      </c>
      <c r="M13" s="16">
        <f t="shared" si="4"/>
        <v>7</v>
      </c>
      <c r="N13" s="25">
        <f t="shared" si="5"/>
        <v>55.49</v>
      </c>
      <c r="O13" s="37">
        <f t="shared" si="6"/>
        <v>7</v>
      </c>
      <c r="P13" s="39" t="str">
        <f t="shared" si="7"/>
        <v>Ab</v>
      </c>
    </row>
    <row r="14" spans="1:17" s="24" customFormat="1" x14ac:dyDescent="0.35">
      <c r="A14" s="15">
        <v>23</v>
      </c>
      <c r="B14" s="16" t="s">
        <v>633</v>
      </c>
      <c r="C14" s="16" t="s">
        <v>59</v>
      </c>
      <c r="D14" s="17">
        <v>12.15</v>
      </c>
      <c r="E14" s="16">
        <f t="shared" si="0"/>
        <v>5</v>
      </c>
      <c r="F14" s="17">
        <v>12.1</v>
      </c>
      <c r="G14" s="16">
        <f t="shared" si="1"/>
        <v>4</v>
      </c>
      <c r="H14" s="17">
        <v>10.1</v>
      </c>
      <c r="I14" s="16">
        <f t="shared" si="2"/>
        <v>6</v>
      </c>
      <c r="J14" s="17"/>
      <c r="K14" s="16"/>
      <c r="L14" s="17">
        <v>11.2</v>
      </c>
      <c r="M14" s="16">
        <f t="shared" si="4"/>
        <v>8</v>
      </c>
      <c r="N14" s="25">
        <f t="shared" si="5"/>
        <v>45.55</v>
      </c>
      <c r="O14" s="37">
        <f t="shared" si="6"/>
        <v>8</v>
      </c>
      <c r="P14" s="39" t="str">
        <f t="shared" si="7"/>
        <v>To</v>
      </c>
    </row>
  </sheetData>
  <mergeCells count="2">
    <mergeCell ref="B1:O1"/>
    <mergeCell ref="B2:O2"/>
  </mergeCells>
  <conditionalFormatting sqref="O15:O65535 O3:O5">
    <cfRule type="cellIs" dxfId="447" priority="53" stopIfTrue="1" operator="equal">
      <formula>1</formula>
    </cfRule>
    <cfRule type="cellIs" dxfId="446" priority="54" stopIfTrue="1" operator="equal">
      <formula>2</formula>
    </cfRule>
    <cfRule type="cellIs" dxfId="445" priority="55" stopIfTrue="1" operator="equal">
      <formula>3</formula>
    </cfRule>
  </conditionalFormatting>
  <conditionalFormatting sqref="O7:O14">
    <cfRule type="cellIs" dxfId="444" priority="50" stopIfTrue="1" operator="equal">
      <formula>1</formula>
    </cfRule>
    <cfRule type="cellIs" dxfId="443" priority="51" stopIfTrue="1" operator="equal">
      <formula>2</formula>
    </cfRule>
    <cfRule type="cellIs" dxfId="442" priority="52" stopIfTrue="1" operator="equal">
      <formula>3</formula>
    </cfRule>
  </conditionalFormatting>
  <conditionalFormatting sqref="O7:O14">
    <cfRule type="cellIs" dxfId="441" priority="47" stopIfTrue="1" operator="equal">
      <formula>6</formula>
    </cfRule>
    <cfRule type="cellIs" dxfId="440" priority="48" stopIfTrue="1" operator="equal">
      <formula>5</formula>
    </cfRule>
    <cfRule type="cellIs" dxfId="439" priority="49" stopIfTrue="1" operator="equal">
      <formula>4</formula>
    </cfRule>
  </conditionalFormatting>
  <conditionalFormatting sqref="E7:E14">
    <cfRule type="cellIs" dxfId="438" priority="41" stopIfTrue="1" operator="equal">
      <formula>6</formula>
    </cfRule>
    <cfRule type="cellIs" dxfId="437" priority="42" stopIfTrue="1" operator="equal">
      <formula>5</formula>
    </cfRule>
    <cfRule type="cellIs" dxfId="436" priority="43" stopIfTrue="1" operator="equal">
      <formula>4</formula>
    </cfRule>
    <cfRule type="cellIs" dxfId="435" priority="44" stopIfTrue="1" operator="equal">
      <formula>1</formula>
    </cfRule>
    <cfRule type="cellIs" dxfId="434" priority="45" stopIfTrue="1" operator="equal">
      <formula>2</formula>
    </cfRule>
    <cfRule type="cellIs" dxfId="433" priority="46" stopIfTrue="1" operator="equal">
      <formula>3</formula>
    </cfRule>
  </conditionalFormatting>
  <conditionalFormatting sqref="G7:G14">
    <cfRule type="cellIs" dxfId="432" priority="32" stopIfTrue="1" operator="equal">
      <formula>6</formula>
    </cfRule>
    <cfRule type="cellIs" dxfId="431" priority="33" stopIfTrue="1" operator="equal">
      <formula>5</formula>
    </cfRule>
    <cfRule type="cellIs" dxfId="430" priority="34" stopIfTrue="1" operator="equal">
      <formula>4</formula>
    </cfRule>
    <cfRule type="cellIs" dxfId="429" priority="35" stopIfTrue="1" operator="equal">
      <formula>1</formula>
    </cfRule>
    <cfRule type="cellIs" dxfId="428" priority="36" stopIfTrue="1" operator="equal">
      <formula>2</formula>
    </cfRule>
    <cfRule type="cellIs" dxfId="427" priority="37" stopIfTrue="1" operator="equal">
      <formula>3</formula>
    </cfRule>
  </conditionalFormatting>
  <conditionalFormatting sqref="I7:I14">
    <cfRule type="cellIs" dxfId="426" priority="26" stopIfTrue="1" operator="equal">
      <formula>6</formula>
    </cfRule>
    <cfRule type="cellIs" dxfId="425" priority="27" stopIfTrue="1" operator="equal">
      <formula>5</formula>
    </cfRule>
    <cfRule type="cellIs" dxfId="424" priority="28" stopIfTrue="1" operator="equal">
      <formula>4</formula>
    </cfRule>
    <cfRule type="cellIs" dxfId="423" priority="29" stopIfTrue="1" operator="equal">
      <formula>1</formula>
    </cfRule>
    <cfRule type="cellIs" dxfId="422" priority="30" stopIfTrue="1" operator="equal">
      <formula>2</formula>
    </cfRule>
    <cfRule type="cellIs" dxfId="421" priority="31" stopIfTrue="1" operator="equal">
      <formula>3</formula>
    </cfRule>
  </conditionalFormatting>
  <conditionalFormatting sqref="K7:K14">
    <cfRule type="cellIs" dxfId="420" priority="20" stopIfTrue="1" operator="equal">
      <formula>6</formula>
    </cfRule>
    <cfRule type="cellIs" dxfId="419" priority="21" stopIfTrue="1" operator="equal">
      <formula>5</formula>
    </cfRule>
    <cfRule type="cellIs" dxfId="418" priority="22" stopIfTrue="1" operator="equal">
      <formula>4</formula>
    </cfRule>
    <cfRule type="cellIs" dxfId="417" priority="23" stopIfTrue="1" operator="equal">
      <formula>1</formula>
    </cfRule>
    <cfRule type="cellIs" dxfId="416" priority="24" stopIfTrue="1" operator="equal">
      <formula>2</formula>
    </cfRule>
    <cfRule type="cellIs" dxfId="415" priority="25" stopIfTrue="1" operator="equal">
      <formula>3</formula>
    </cfRule>
  </conditionalFormatting>
  <conditionalFormatting sqref="M7:M14">
    <cfRule type="cellIs" dxfId="414" priority="14" stopIfTrue="1" operator="equal">
      <formula>6</formula>
    </cfRule>
    <cfRule type="cellIs" dxfId="413" priority="15" stopIfTrue="1" operator="equal">
      <formula>5</formula>
    </cfRule>
    <cfRule type="cellIs" dxfId="412" priority="16" stopIfTrue="1" operator="equal">
      <formula>4</formula>
    </cfRule>
    <cfRule type="cellIs" dxfId="411" priority="17" stopIfTrue="1" operator="equal">
      <formula>1</formula>
    </cfRule>
    <cfRule type="cellIs" dxfId="410" priority="18" stopIfTrue="1" operator="equal">
      <formula>2</formula>
    </cfRule>
    <cfRule type="cellIs" dxfId="409" priority="19" stopIfTrue="1" operator="equal">
      <formula>3</formula>
    </cfRule>
  </conditionalFormatting>
  <conditionalFormatting sqref="D7:D14">
    <cfRule type="duplicateValues" dxfId="408" priority="12" stopIfTrue="1"/>
    <cfRule type="duplicateValues" dxfId="407" priority="13" stopIfTrue="1"/>
  </conditionalFormatting>
  <conditionalFormatting sqref="N7:N14">
    <cfRule type="duplicateValues" dxfId="406" priority="56" stopIfTrue="1"/>
  </conditionalFormatting>
  <conditionalFormatting sqref="F7:F14">
    <cfRule type="duplicateValues" dxfId="405" priority="10" stopIfTrue="1"/>
    <cfRule type="duplicateValues" dxfId="404" priority="11" stopIfTrue="1"/>
  </conditionalFormatting>
  <conditionalFormatting sqref="H7:H14">
    <cfRule type="duplicateValues" dxfId="403" priority="8" stopIfTrue="1"/>
    <cfRule type="duplicateValues" dxfId="402" priority="9" stopIfTrue="1"/>
  </conditionalFormatting>
  <conditionalFormatting sqref="J7:J14">
    <cfRule type="duplicateValues" dxfId="401" priority="6" stopIfTrue="1"/>
    <cfRule type="duplicateValues" dxfId="400" priority="7" stopIfTrue="1"/>
  </conditionalFormatting>
  <conditionalFormatting sqref="L7:L14">
    <cfRule type="duplicateValues" dxfId="399" priority="4" stopIfTrue="1"/>
    <cfRule type="duplicateValues" dxfId="398" priority="5" stopIfTrue="1"/>
  </conditionalFormatting>
  <conditionalFormatting sqref="M6 O6">
    <cfRule type="cellIs" dxfId="397" priority="1" stopIfTrue="1" operator="equal">
      <formula>1</formula>
    </cfRule>
    <cfRule type="cellIs" dxfId="396" priority="2" stopIfTrue="1" operator="equal">
      <formula>2</formula>
    </cfRule>
    <cfRule type="cellIs" dxfId="395" priority="3" stopIfTrue="1" operator="equal">
      <formula>3</formula>
    </cfRule>
  </conditionalFormatting>
  <printOptions horizontalCentered="1" gridLines="1"/>
  <pageMargins left="0.2" right="0.2" top="0.63" bottom="0.12" header="0.12" footer="0.12"/>
  <pageSetup paperSize="9" scale="63" orientation="portrait" horizontalDpi="300" verticalDpi="300" r:id="rId1"/>
  <headerFooter alignWithMargins="0">
    <oddHeader xml:space="preserve">&amp;C&amp;"Albertus Extra Bold,Bold"&amp;16
&amp;"Times New Roman,Regular"&amp;10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C2E0-F4EF-4A46-ABB5-F70A83AF7C20}">
  <sheetPr>
    <tabColor rgb="FF92D050"/>
  </sheetPr>
  <dimension ref="A1:Q12"/>
  <sheetViews>
    <sheetView zoomScale="90" workbookViewId="0"/>
  </sheetViews>
  <sheetFormatPr defaultColWidth="8" defaultRowHeight="14.5" x14ac:dyDescent="0.35"/>
  <cols>
    <col min="1" max="1" width="4.796875" style="22" bestFit="1" customWidth="1"/>
    <col min="2" max="2" width="23.69921875" style="12" bestFit="1" customWidth="1"/>
    <col min="3" max="3" width="17.5" style="12" customWidth="1"/>
    <col min="4" max="4" width="8.796875" style="13" bestFit="1" customWidth="1"/>
    <col min="5" max="5" width="6.796875" style="12" bestFit="1" customWidth="1"/>
    <col min="6" max="6" width="7" style="13" bestFit="1" customWidth="1"/>
    <col min="7" max="7" width="6.796875" style="12" bestFit="1" customWidth="1"/>
    <col min="8" max="8" width="8" style="13"/>
    <col min="9" max="9" width="6.796875" style="12" bestFit="1" customWidth="1"/>
    <col min="10" max="10" width="8.69921875" style="13" bestFit="1" customWidth="1"/>
    <col min="11" max="11" width="6.796875" style="12" bestFit="1" customWidth="1"/>
    <col min="12" max="12" width="7" style="13" bestFit="1" customWidth="1"/>
    <col min="13" max="13" width="6.796875" style="12" bestFit="1" customWidth="1"/>
    <col min="14" max="14" width="8.796875" style="14" bestFit="1" customWidth="1"/>
    <col min="15" max="15" width="5.296875" style="14" bestFit="1" customWidth="1"/>
    <col min="16" max="16" width="3.5" style="14" bestFit="1" customWidth="1"/>
    <col min="17" max="256" width="8" style="12"/>
    <col min="257" max="257" width="4.796875" style="12" bestFit="1" customWidth="1"/>
    <col min="258" max="258" width="23.69921875" style="12" bestFit="1" customWidth="1"/>
    <col min="259" max="259" width="23.59765625" style="12" bestFit="1" customWidth="1"/>
    <col min="260" max="260" width="8.796875" style="12" bestFit="1" customWidth="1"/>
    <col min="261" max="261" width="6.796875" style="12" bestFit="1" customWidth="1"/>
    <col min="262" max="262" width="7" style="12" bestFit="1" customWidth="1"/>
    <col min="263" max="263" width="6.796875" style="12" bestFit="1" customWidth="1"/>
    <col min="264" max="264" width="8" style="12"/>
    <col min="265" max="265" width="6.796875" style="12" bestFit="1" customWidth="1"/>
    <col min="266" max="266" width="8.69921875" style="12" bestFit="1" customWidth="1"/>
    <col min="267" max="267" width="6.796875" style="12" bestFit="1" customWidth="1"/>
    <col min="268" max="268" width="7" style="12" bestFit="1" customWidth="1"/>
    <col min="269" max="269" width="6.796875" style="12" bestFit="1" customWidth="1"/>
    <col min="270" max="270" width="8.796875" style="12" bestFit="1" customWidth="1"/>
    <col min="271" max="271" width="5.296875" style="12" bestFit="1" customWidth="1"/>
    <col min="272" max="272" width="2.09765625" style="12" bestFit="1" customWidth="1"/>
    <col min="273" max="512" width="8" style="12"/>
    <col min="513" max="513" width="4.796875" style="12" bestFit="1" customWidth="1"/>
    <col min="514" max="514" width="23.69921875" style="12" bestFit="1" customWidth="1"/>
    <col min="515" max="515" width="23.59765625" style="12" bestFit="1" customWidth="1"/>
    <col min="516" max="516" width="8.796875" style="12" bestFit="1" customWidth="1"/>
    <col min="517" max="517" width="6.796875" style="12" bestFit="1" customWidth="1"/>
    <col min="518" max="518" width="7" style="12" bestFit="1" customWidth="1"/>
    <col min="519" max="519" width="6.796875" style="12" bestFit="1" customWidth="1"/>
    <col min="520" max="520" width="8" style="12"/>
    <col min="521" max="521" width="6.796875" style="12" bestFit="1" customWidth="1"/>
    <col min="522" max="522" width="8.69921875" style="12" bestFit="1" customWidth="1"/>
    <col min="523" max="523" width="6.796875" style="12" bestFit="1" customWidth="1"/>
    <col min="524" max="524" width="7" style="12" bestFit="1" customWidth="1"/>
    <col min="525" max="525" width="6.796875" style="12" bestFit="1" customWidth="1"/>
    <col min="526" max="526" width="8.796875" style="12" bestFit="1" customWidth="1"/>
    <col min="527" max="527" width="5.296875" style="12" bestFit="1" customWidth="1"/>
    <col min="528" max="528" width="2.09765625" style="12" bestFit="1" customWidth="1"/>
    <col min="529" max="768" width="8" style="12"/>
    <col min="769" max="769" width="4.796875" style="12" bestFit="1" customWidth="1"/>
    <col min="770" max="770" width="23.69921875" style="12" bestFit="1" customWidth="1"/>
    <col min="771" max="771" width="23.59765625" style="12" bestFit="1" customWidth="1"/>
    <col min="772" max="772" width="8.796875" style="12" bestFit="1" customWidth="1"/>
    <col min="773" max="773" width="6.796875" style="12" bestFit="1" customWidth="1"/>
    <col min="774" max="774" width="7" style="12" bestFit="1" customWidth="1"/>
    <col min="775" max="775" width="6.796875" style="12" bestFit="1" customWidth="1"/>
    <col min="776" max="776" width="8" style="12"/>
    <col min="777" max="777" width="6.796875" style="12" bestFit="1" customWidth="1"/>
    <col min="778" max="778" width="8.69921875" style="12" bestFit="1" customWidth="1"/>
    <col min="779" max="779" width="6.796875" style="12" bestFit="1" customWidth="1"/>
    <col min="780" max="780" width="7" style="12" bestFit="1" customWidth="1"/>
    <col min="781" max="781" width="6.796875" style="12" bestFit="1" customWidth="1"/>
    <col min="782" max="782" width="8.796875" style="12" bestFit="1" customWidth="1"/>
    <col min="783" max="783" width="5.296875" style="12" bestFit="1" customWidth="1"/>
    <col min="784" max="784" width="2.09765625" style="12" bestFit="1" customWidth="1"/>
    <col min="785" max="1024" width="8" style="12"/>
    <col min="1025" max="1025" width="4.796875" style="12" bestFit="1" customWidth="1"/>
    <col min="1026" max="1026" width="23.69921875" style="12" bestFit="1" customWidth="1"/>
    <col min="1027" max="1027" width="23.59765625" style="12" bestFit="1" customWidth="1"/>
    <col min="1028" max="1028" width="8.796875" style="12" bestFit="1" customWidth="1"/>
    <col min="1029" max="1029" width="6.796875" style="12" bestFit="1" customWidth="1"/>
    <col min="1030" max="1030" width="7" style="12" bestFit="1" customWidth="1"/>
    <col min="1031" max="1031" width="6.796875" style="12" bestFit="1" customWidth="1"/>
    <col min="1032" max="1032" width="8" style="12"/>
    <col min="1033" max="1033" width="6.796875" style="12" bestFit="1" customWidth="1"/>
    <col min="1034" max="1034" width="8.69921875" style="12" bestFit="1" customWidth="1"/>
    <col min="1035" max="1035" width="6.796875" style="12" bestFit="1" customWidth="1"/>
    <col min="1036" max="1036" width="7" style="12" bestFit="1" customWidth="1"/>
    <col min="1037" max="1037" width="6.796875" style="12" bestFit="1" customWidth="1"/>
    <col min="1038" max="1038" width="8.796875" style="12" bestFit="1" customWidth="1"/>
    <col min="1039" max="1039" width="5.296875" style="12" bestFit="1" customWidth="1"/>
    <col min="1040" max="1040" width="2.09765625" style="12" bestFit="1" customWidth="1"/>
    <col min="1041" max="1280" width="8" style="12"/>
    <col min="1281" max="1281" width="4.796875" style="12" bestFit="1" customWidth="1"/>
    <col min="1282" max="1282" width="23.69921875" style="12" bestFit="1" customWidth="1"/>
    <col min="1283" max="1283" width="23.59765625" style="12" bestFit="1" customWidth="1"/>
    <col min="1284" max="1284" width="8.796875" style="12" bestFit="1" customWidth="1"/>
    <col min="1285" max="1285" width="6.796875" style="12" bestFit="1" customWidth="1"/>
    <col min="1286" max="1286" width="7" style="12" bestFit="1" customWidth="1"/>
    <col min="1287" max="1287" width="6.796875" style="12" bestFit="1" customWidth="1"/>
    <col min="1288" max="1288" width="8" style="12"/>
    <col min="1289" max="1289" width="6.796875" style="12" bestFit="1" customWidth="1"/>
    <col min="1290" max="1290" width="8.69921875" style="12" bestFit="1" customWidth="1"/>
    <col min="1291" max="1291" width="6.796875" style="12" bestFit="1" customWidth="1"/>
    <col min="1292" max="1292" width="7" style="12" bestFit="1" customWidth="1"/>
    <col min="1293" max="1293" width="6.796875" style="12" bestFit="1" customWidth="1"/>
    <col min="1294" max="1294" width="8.796875" style="12" bestFit="1" customWidth="1"/>
    <col min="1295" max="1295" width="5.296875" style="12" bestFit="1" customWidth="1"/>
    <col min="1296" max="1296" width="2.09765625" style="12" bestFit="1" customWidth="1"/>
    <col min="1297" max="1536" width="8" style="12"/>
    <col min="1537" max="1537" width="4.796875" style="12" bestFit="1" customWidth="1"/>
    <col min="1538" max="1538" width="23.69921875" style="12" bestFit="1" customWidth="1"/>
    <col min="1539" max="1539" width="23.59765625" style="12" bestFit="1" customWidth="1"/>
    <col min="1540" max="1540" width="8.796875" style="12" bestFit="1" customWidth="1"/>
    <col min="1541" max="1541" width="6.796875" style="12" bestFit="1" customWidth="1"/>
    <col min="1542" max="1542" width="7" style="12" bestFit="1" customWidth="1"/>
    <col min="1543" max="1543" width="6.796875" style="12" bestFit="1" customWidth="1"/>
    <col min="1544" max="1544" width="8" style="12"/>
    <col min="1545" max="1545" width="6.796875" style="12" bestFit="1" customWidth="1"/>
    <col min="1546" max="1546" width="8.69921875" style="12" bestFit="1" customWidth="1"/>
    <col min="1547" max="1547" width="6.796875" style="12" bestFit="1" customWidth="1"/>
    <col min="1548" max="1548" width="7" style="12" bestFit="1" customWidth="1"/>
    <col min="1549" max="1549" width="6.796875" style="12" bestFit="1" customWidth="1"/>
    <col min="1550" max="1550" width="8.796875" style="12" bestFit="1" customWidth="1"/>
    <col min="1551" max="1551" width="5.296875" style="12" bestFit="1" customWidth="1"/>
    <col min="1552" max="1552" width="2.09765625" style="12" bestFit="1" customWidth="1"/>
    <col min="1553" max="1792" width="8" style="12"/>
    <col min="1793" max="1793" width="4.796875" style="12" bestFit="1" customWidth="1"/>
    <col min="1794" max="1794" width="23.69921875" style="12" bestFit="1" customWidth="1"/>
    <col min="1795" max="1795" width="23.59765625" style="12" bestFit="1" customWidth="1"/>
    <col min="1796" max="1796" width="8.796875" style="12" bestFit="1" customWidth="1"/>
    <col min="1797" max="1797" width="6.796875" style="12" bestFit="1" customWidth="1"/>
    <col min="1798" max="1798" width="7" style="12" bestFit="1" customWidth="1"/>
    <col min="1799" max="1799" width="6.796875" style="12" bestFit="1" customWidth="1"/>
    <col min="1800" max="1800" width="8" style="12"/>
    <col min="1801" max="1801" width="6.796875" style="12" bestFit="1" customWidth="1"/>
    <col min="1802" max="1802" width="8.69921875" style="12" bestFit="1" customWidth="1"/>
    <col min="1803" max="1803" width="6.796875" style="12" bestFit="1" customWidth="1"/>
    <col min="1804" max="1804" width="7" style="12" bestFit="1" customWidth="1"/>
    <col min="1805" max="1805" width="6.796875" style="12" bestFit="1" customWidth="1"/>
    <col min="1806" max="1806" width="8.796875" style="12" bestFit="1" customWidth="1"/>
    <col min="1807" max="1807" width="5.296875" style="12" bestFit="1" customWidth="1"/>
    <col min="1808" max="1808" width="2.09765625" style="12" bestFit="1" customWidth="1"/>
    <col min="1809" max="2048" width="8" style="12"/>
    <col min="2049" max="2049" width="4.796875" style="12" bestFit="1" customWidth="1"/>
    <col min="2050" max="2050" width="23.69921875" style="12" bestFit="1" customWidth="1"/>
    <col min="2051" max="2051" width="23.59765625" style="12" bestFit="1" customWidth="1"/>
    <col min="2052" max="2052" width="8.796875" style="12" bestFit="1" customWidth="1"/>
    <col min="2053" max="2053" width="6.796875" style="12" bestFit="1" customWidth="1"/>
    <col min="2054" max="2054" width="7" style="12" bestFit="1" customWidth="1"/>
    <col min="2055" max="2055" width="6.796875" style="12" bestFit="1" customWidth="1"/>
    <col min="2056" max="2056" width="8" style="12"/>
    <col min="2057" max="2057" width="6.796875" style="12" bestFit="1" customWidth="1"/>
    <col min="2058" max="2058" width="8.69921875" style="12" bestFit="1" customWidth="1"/>
    <col min="2059" max="2059" width="6.796875" style="12" bestFit="1" customWidth="1"/>
    <col min="2060" max="2060" width="7" style="12" bestFit="1" customWidth="1"/>
    <col min="2061" max="2061" width="6.796875" style="12" bestFit="1" customWidth="1"/>
    <col min="2062" max="2062" width="8.796875" style="12" bestFit="1" customWidth="1"/>
    <col min="2063" max="2063" width="5.296875" style="12" bestFit="1" customWidth="1"/>
    <col min="2064" max="2064" width="2.09765625" style="12" bestFit="1" customWidth="1"/>
    <col min="2065" max="2304" width="8" style="12"/>
    <col min="2305" max="2305" width="4.796875" style="12" bestFit="1" customWidth="1"/>
    <col min="2306" max="2306" width="23.69921875" style="12" bestFit="1" customWidth="1"/>
    <col min="2307" max="2307" width="23.59765625" style="12" bestFit="1" customWidth="1"/>
    <col min="2308" max="2308" width="8.796875" style="12" bestFit="1" customWidth="1"/>
    <col min="2309" max="2309" width="6.796875" style="12" bestFit="1" customWidth="1"/>
    <col min="2310" max="2310" width="7" style="12" bestFit="1" customWidth="1"/>
    <col min="2311" max="2311" width="6.796875" style="12" bestFit="1" customWidth="1"/>
    <col min="2312" max="2312" width="8" style="12"/>
    <col min="2313" max="2313" width="6.796875" style="12" bestFit="1" customWidth="1"/>
    <col min="2314" max="2314" width="8.69921875" style="12" bestFit="1" customWidth="1"/>
    <col min="2315" max="2315" width="6.796875" style="12" bestFit="1" customWidth="1"/>
    <col min="2316" max="2316" width="7" style="12" bestFit="1" customWidth="1"/>
    <col min="2317" max="2317" width="6.796875" style="12" bestFit="1" customWidth="1"/>
    <col min="2318" max="2318" width="8.796875" style="12" bestFit="1" customWidth="1"/>
    <col min="2319" max="2319" width="5.296875" style="12" bestFit="1" customWidth="1"/>
    <col min="2320" max="2320" width="2.09765625" style="12" bestFit="1" customWidth="1"/>
    <col min="2321" max="2560" width="8" style="12"/>
    <col min="2561" max="2561" width="4.796875" style="12" bestFit="1" customWidth="1"/>
    <col min="2562" max="2562" width="23.69921875" style="12" bestFit="1" customWidth="1"/>
    <col min="2563" max="2563" width="23.59765625" style="12" bestFit="1" customWidth="1"/>
    <col min="2564" max="2564" width="8.796875" style="12" bestFit="1" customWidth="1"/>
    <col min="2565" max="2565" width="6.796875" style="12" bestFit="1" customWidth="1"/>
    <col min="2566" max="2566" width="7" style="12" bestFit="1" customWidth="1"/>
    <col min="2567" max="2567" width="6.796875" style="12" bestFit="1" customWidth="1"/>
    <col min="2568" max="2568" width="8" style="12"/>
    <col min="2569" max="2569" width="6.796875" style="12" bestFit="1" customWidth="1"/>
    <col min="2570" max="2570" width="8.69921875" style="12" bestFit="1" customWidth="1"/>
    <col min="2571" max="2571" width="6.796875" style="12" bestFit="1" customWidth="1"/>
    <col min="2572" max="2572" width="7" style="12" bestFit="1" customWidth="1"/>
    <col min="2573" max="2573" width="6.796875" style="12" bestFit="1" customWidth="1"/>
    <col min="2574" max="2574" width="8.796875" style="12" bestFit="1" customWidth="1"/>
    <col min="2575" max="2575" width="5.296875" style="12" bestFit="1" customWidth="1"/>
    <col min="2576" max="2576" width="2.09765625" style="12" bestFit="1" customWidth="1"/>
    <col min="2577" max="2816" width="8" style="12"/>
    <col min="2817" max="2817" width="4.796875" style="12" bestFit="1" customWidth="1"/>
    <col min="2818" max="2818" width="23.69921875" style="12" bestFit="1" customWidth="1"/>
    <col min="2819" max="2819" width="23.59765625" style="12" bestFit="1" customWidth="1"/>
    <col min="2820" max="2820" width="8.796875" style="12" bestFit="1" customWidth="1"/>
    <col min="2821" max="2821" width="6.796875" style="12" bestFit="1" customWidth="1"/>
    <col min="2822" max="2822" width="7" style="12" bestFit="1" customWidth="1"/>
    <col min="2823" max="2823" width="6.796875" style="12" bestFit="1" customWidth="1"/>
    <col min="2824" max="2824" width="8" style="12"/>
    <col min="2825" max="2825" width="6.796875" style="12" bestFit="1" customWidth="1"/>
    <col min="2826" max="2826" width="8.69921875" style="12" bestFit="1" customWidth="1"/>
    <col min="2827" max="2827" width="6.796875" style="12" bestFit="1" customWidth="1"/>
    <col min="2828" max="2828" width="7" style="12" bestFit="1" customWidth="1"/>
    <col min="2829" max="2829" width="6.796875" style="12" bestFit="1" customWidth="1"/>
    <col min="2830" max="2830" width="8.796875" style="12" bestFit="1" customWidth="1"/>
    <col min="2831" max="2831" width="5.296875" style="12" bestFit="1" customWidth="1"/>
    <col min="2832" max="2832" width="2.09765625" style="12" bestFit="1" customWidth="1"/>
    <col min="2833" max="3072" width="8" style="12"/>
    <col min="3073" max="3073" width="4.796875" style="12" bestFit="1" customWidth="1"/>
    <col min="3074" max="3074" width="23.69921875" style="12" bestFit="1" customWidth="1"/>
    <col min="3075" max="3075" width="23.59765625" style="12" bestFit="1" customWidth="1"/>
    <col min="3076" max="3076" width="8.796875" style="12" bestFit="1" customWidth="1"/>
    <col min="3077" max="3077" width="6.796875" style="12" bestFit="1" customWidth="1"/>
    <col min="3078" max="3078" width="7" style="12" bestFit="1" customWidth="1"/>
    <col min="3079" max="3079" width="6.796875" style="12" bestFit="1" customWidth="1"/>
    <col min="3080" max="3080" width="8" style="12"/>
    <col min="3081" max="3081" width="6.796875" style="12" bestFit="1" customWidth="1"/>
    <col min="3082" max="3082" width="8.69921875" style="12" bestFit="1" customWidth="1"/>
    <col min="3083" max="3083" width="6.796875" style="12" bestFit="1" customWidth="1"/>
    <col min="3084" max="3084" width="7" style="12" bestFit="1" customWidth="1"/>
    <col min="3085" max="3085" width="6.796875" style="12" bestFit="1" customWidth="1"/>
    <col min="3086" max="3086" width="8.796875" style="12" bestFit="1" customWidth="1"/>
    <col min="3087" max="3087" width="5.296875" style="12" bestFit="1" customWidth="1"/>
    <col min="3088" max="3088" width="2.09765625" style="12" bestFit="1" customWidth="1"/>
    <col min="3089" max="3328" width="8" style="12"/>
    <col min="3329" max="3329" width="4.796875" style="12" bestFit="1" customWidth="1"/>
    <col min="3330" max="3330" width="23.69921875" style="12" bestFit="1" customWidth="1"/>
    <col min="3331" max="3331" width="23.59765625" style="12" bestFit="1" customWidth="1"/>
    <col min="3332" max="3332" width="8.796875" style="12" bestFit="1" customWidth="1"/>
    <col min="3333" max="3333" width="6.796875" style="12" bestFit="1" customWidth="1"/>
    <col min="3334" max="3334" width="7" style="12" bestFit="1" customWidth="1"/>
    <col min="3335" max="3335" width="6.796875" style="12" bestFit="1" customWidth="1"/>
    <col min="3336" max="3336" width="8" style="12"/>
    <col min="3337" max="3337" width="6.796875" style="12" bestFit="1" customWidth="1"/>
    <col min="3338" max="3338" width="8.69921875" style="12" bestFit="1" customWidth="1"/>
    <col min="3339" max="3339" width="6.796875" style="12" bestFit="1" customWidth="1"/>
    <col min="3340" max="3340" width="7" style="12" bestFit="1" customWidth="1"/>
    <col min="3341" max="3341" width="6.796875" style="12" bestFit="1" customWidth="1"/>
    <col min="3342" max="3342" width="8.796875" style="12" bestFit="1" customWidth="1"/>
    <col min="3343" max="3343" width="5.296875" style="12" bestFit="1" customWidth="1"/>
    <col min="3344" max="3344" width="2.09765625" style="12" bestFit="1" customWidth="1"/>
    <col min="3345" max="3584" width="8" style="12"/>
    <col min="3585" max="3585" width="4.796875" style="12" bestFit="1" customWidth="1"/>
    <col min="3586" max="3586" width="23.69921875" style="12" bestFit="1" customWidth="1"/>
    <col min="3587" max="3587" width="23.59765625" style="12" bestFit="1" customWidth="1"/>
    <col min="3588" max="3588" width="8.796875" style="12" bestFit="1" customWidth="1"/>
    <col min="3589" max="3589" width="6.796875" style="12" bestFit="1" customWidth="1"/>
    <col min="3590" max="3590" width="7" style="12" bestFit="1" customWidth="1"/>
    <col min="3591" max="3591" width="6.796875" style="12" bestFit="1" customWidth="1"/>
    <col min="3592" max="3592" width="8" style="12"/>
    <col min="3593" max="3593" width="6.796875" style="12" bestFit="1" customWidth="1"/>
    <col min="3594" max="3594" width="8.69921875" style="12" bestFit="1" customWidth="1"/>
    <col min="3595" max="3595" width="6.796875" style="12" bestFit="1" customWidth="1"/>
    <col min="3596" max="3596" width="7" style="12" bestFit="1" customWidth="1"/>
    <col min="3597" max="3597" width="6.796875" style="12" bestFit="1" customWidth="1"/>
    <col min="3598" max="3598" width="8.796875" style="12" bestFit="1" customWidth="1"/>
    <col min="3599" max="3599" width="5.296875" style="12" bestFit="1" customWidth="1"/>
    <col min="3600" max="3600" width="2.09765625" style="12" bestFit="1" customWidth="1"/>
    <col min="3601" max="3840" width="8" style="12"/>
    <col min="3841" max="3841" width="4.796875" style="12" bestFit="1" customWidth="1"/>
    <col min="3842" max="3842" width="23.69921875" style="12" bestFit="1" customWidth="1"/>
    <col min="3843" max="3843" width="23.59765625" style="12" bestFit="1" customWidth="1"/>
    <col min="3844" max="3844" width="8.796875" style="12" bestFit="1" customWidth="1"/>
    <col min="3845" max="3845" width="6.796875" style="12" bestFit="1" customWidth="1"/>
    <col min="3846" max="3846" width="7" style="12" bestFit="1" customWidth="1"/>
    <col min="3847" max="3847" width="6.796875" style="12" bestFit="1" customWidth="1"/>
    <col min="3848" max="3848" width="8" style="12"/>
    <col min="3849" max="3849" width="6.796875" style="12" bestFit="1" customWidth="1"/>
    <col min="3850" max="3850" width="8.69921875" style="12" bestFit="1" customWidth="1"/>
    <col min="3851" max="3851" width="6.796875" style="12" bestFit="1" customWidth="1"/>
    <col min="3852" max="3852" width="7" style="12" bestFit="1" customWidth="1"/>
    <col min="3853" max="3853" width="6.796875" style="12" bestFit="1" customWidth="1"/>
    <col min="3854" max="3854" width="8.796875" style="12" bestFit="1" customWidth="1"/>
    <col min="3855" max="3855" width="5.296875" style="12" bestFit="1" customWidth="1"/>
    <col min="3856" max="3856" width="2.09765625" style="12" bestFit="1" customWidth="1"/>
    <col min="3857" max="4096" width="8" style="12"/>
    <col min="4097" max="4097" width="4.796875" style="12" bestFit="1" customWidth="1"/>
    <col min="4098" max="4098" width="23.69921875" style="12" bestFit="1" customWidth="1"/>
    <col min="4099" max="4099" width="23.59765625" style="12" bestFit="1" customWidth="1"/>
    <col min="4100" max="4100" width="8.796875" style="12" bestFit="1" customWidth="1"/>
    <col min="4101" max="4101" width="6.796875" style="12" bestFit="1" customWidth="1"/>
    <col min="4102" max="4102" width="7" style="12" bestFit="1" customWidth="1"/>
    <col min="4103" max="4103" width="6.796875" style="12" bestFit="1" customWidth="1"/>
    <col min="4104" max="4104" width="8" style="12"/>
    <col min="4105" max="4105" width="6.796875" style="12" bestFit="1" customWidth="1"/>
    <col min="4106" max="4106" width="8.69921875" style="12" bestFit="1" customWidth="1"/>
    <col min="4107" max="4107" width="6.796875" style="12" bestFit="1" customWidth="1"/>
    <col min="4108" max="4108" width="7" style="12" bestFit="1" customWidth="1"/>
    <col min="4109" max="4109" width="6.796875" style="12" bestFit="1" customWidth="1"/>
    <col min="4110" max="4110" width="8.796875" style="12" bestFit="1" customWidth="1"/>
    <col min="4111" max="4111" width="5.296875" style="12" bestFit="1" customWidth="1"/>
    <col min="4112" max="4112" width="2.09765625" style="12" bestFit="1" customWidth="1"/>
    <col min="4113" max="4352" width="8" style="12"/>
    <col min="4353" max="4353" width="4.796875" style="12" bestFit="1" customWidth="1"/>
    <col min="4354" max="4354" width="23.69921875" style="12" bestFit="1" customWidth="1"/>
    <col min="4355" max="4355" width="23.59765625" style="12" bestFit="1" customWidth="1"/>
    <col min="4356" max="4356" width="8.796875" style="12" bestFit="1" customWidth="1"/>
    <col min="4357" max="4357" width="6.796875" style="12" bestFit="1" customWidth="1"/>
    <col min="4358" max="4358" width="7" style="12" bestFit="1" customWidth="1"/>
    <col min="4359" max="4359" width="6.796875" style="12" bestFit="1" customWidth="1"/>
    <col min="4360" max="4360" width="8" style="12"/>
    <col min="4361" max="4361" width="6.796875" style="12" bestFit="1" customWidth="1"/>
    <col min="4362" max="4362" width="8.69921875" style="12" bestFit="1" customWidth="1"/>
    <col min="4363" max="4363" width="6.796875" style="12" bestFit="1" customWidth="1"/>
    <col min="4364" max="4364" width="7" style="12" bestFit="1" customWidth="1"/>
    <col min="4365" max="4365" width="6.796875" style="12" bestFit="1" customWidth="1"/>
    <col min="4366" max="4366" width="8.796875" style="12" bestFit="1" customWidth="1"/>
    <col min="4367" max="4367" width="5.296875" style="12" bestFit="1" customWidth="1"/>
    <col min="4368" max="4368" width="2.09765625" style="12" bestFit="1" customWidth="1"/>
    <col min="4369" max="4608" width="8" style="12"/>
    <col min="4609" max="4609" width="4.796875" style="12" bestFit="1" customWidth="1"/>
    <col min="4610" max="4610" width="23.69921875" style="12" bestFit="1" customWidth="1"/>
    <col min="4611" max="4611" width="23.59765625" style="12" bestFit="1" customWidth="1"/>
    <col min="4612" max="4612" width="8.796875" style="12" bestFit="1" customWidth="1"/>
    <col min="4613" max="4613" width="6.796875" style="12" bestFit="1" customWidth="1"/>
    <col min="4614" max="4614" width="7" style="12" bestFit="1" customWidth="1"/>
    <col min="4615" max="4615" width="6.796875" style="12" bestFit="1" customWidth="1"/>
    <col min="4616" max="4616" width="8" style="12"/>
    <col min="4617" max="4617" width="6.796875" style="12" bestFit="1" customWidth="1"/>
    <col min="4618" max="4618" width="8.69921875" style="12" bestFit="1" customWidth="1"/>
    <col min="4619" max="4619" width="6.796875" style="12" bestFit="1" customWidth="1"/>
    <col min="4620" max="4620" width="7" style="12" bestFit="1" customWidth="1"/>
    <col min="4621" max="4621" width="6.796875" style="12" bestFit="1" customWidth="1"/>
    <col min="4622" max="4622" width="8.796875" style="12" bestFit="1" customWidth="1"/>
    <col min="4623" max="4623" width="5.296875" style="12" bestFit="1" customWidth="1"/>
    <col min="4624" max="4624" width="2.09765625" style="12" bestFit="1" customWidth="1"/>
    <col min="4625" max="4864" width="8" style="12"/>
    <col min="4865" max="4865" width="4.796875" style="12" bestFit="1" customWidth="1"/>
    <col min="4866" max="4866" width="23.69921875" style="12" bestFit="1" customWidth="1"/>
    <col min="4867" max="4867" width="23.59765625" style="12" bestFit="1" customWidth="1"/>
    <col min="4868" max="4868" width="8.796875" style="12" bestFit="1" customWidth="1"/>
    <col min="4869" max="4869" width="6.796875" style="12" bestFit="1" customWidth="1"/>
    <col min="4870" max="4870" width="7" style="12" bestFit="1" customWidth="1"/>
    <col min="4871" max="4871" width="6.796875" style="12" bestFit="1" customWidth="1"/>
    <col min="4872" max="4872" width="8" style="12"/>
    <col min="4873" max="4873" width="6.796875" style="12" bestFit="1" customWidth="1"/>
    <col min="4874" max="4874" width="8.69921875" style="12" bestFit="1" customWidth="1"/>
    <col min="4875" max="4875" width="6.796875" style="12" bestFit="1" customWidth="1"/>
    <col min="4876" max="4876" width="7" style="12" bestFit="1" customWidth="1"/>
    <col min="4877" max="4877" width="6.796875" style="12" bestFit="1" customWidth="1"/>
    <col min="4878" max="4878" width="8.796875" style="12" bestFit="1" customWidth="1"/>
    <col min="4879" max="4879" width="5.296875" style="12" bestFit="1" customWidth="1"/>
    <col min="4880" max="4880" width="2.09765625" style="12" bestFit="1" customWidth="1"/>
    <col min="4881" max="5120" width="8" style="12"/>
    <col min="5121" max="5121" width="4.796875" style="12" bestFit="1" customWidth="1"/>
    <col min="5122" max="5122" width="23.69921875" style="12" bestFit="1" customWidth="1"/>
    <col min="5123" max="5123" width="23.59765625" style="12" bestFit="1" customWidth="1"/>
    <col min="5124" max="5124" width="8.796875" style="12" bestFit="1" customWidth="1"/>
    <col min="5125" max="5125" width="6.796875" style="12" bestFit="1" customWidth="1"/>
    <col min="5126" max="5126" width="7" style="12" bestFit="1" customWidth="1"/>
    <col min="5127" max="5127" width="6.796875" style="12" bestFit="1" customWidth="1"/>
    <col min="5128" max="5128" width="8" style="12"/>
    <col min="5129" max="5129" width="6.796875" style="12" bestFit="1" customWidth="1"/>
    <col min="5130" max="5130" width="8.69921875" style="12" bestFit="1" customWidth="1"/>
    <col min="5131" max="5131" width="6.796875" style="12" bestFit="1" customWidth="1"/>
    <col min="5132" max="5132" width="7" style="12" bestFit="1" customWidth="1"/>
    <col min="5133" max="5133" width="6.796875" style="12" bestFit="1" customWidth="1"/>
    <col min="5134" max="5134" width="8.796875" style="12" bestFit="1" customWidth="1"/>
    <col min="5135" max="5135" width="5.296875" style="12" bestFit="1" customWidth="1"/>
    <col min="5136" max="5136" width="2.09765625" style="12" bestFit="1" customWidth="1"/>
    <col min="5137" max="5376" width="8" style="12"/>
    <col min="5377" max="5377" width="4.796875" style="12" bestFit="1" customWidth="1"/>
    <col min="5378" max="5378" width="23.69921875" style="12" bestFit="1" customWidth="1"/>
    <col min="5379" max="5379" width="23.59765625" style="12" bestFit="1" customWidth="1"/>
    <col min="5380" max="5380" width="8.796875" style="12" bestFit="1" customWidth="1"/>
    <col min="5381" max="5381" width="6.796875" style="12" bestFit="1" customWidth="1"/>
    <col min="5382" max="5382" width="7" style="12" bestFit="1" customWidth="1"/>
    <col min="5383" max="5383" width="6.796875" style="12" bestFit="1" customWidth="1"/>
    <col min="5384" max="5384" width="8" style="12"/>
    <col min="5385" max="5385" width="6.796875" style="12" bestFit="1" customWidth="1"/>
    <col min="5386" max="5386" width="8.69921875" style="12" bestFit="1" customWidth="1"/>
    <col min="5387" max="5387" width="6.796875" style="12" bestFit="1" customWidth="1"/>
    <col min="5388" max="5388" width="7" style="12" bestFit="1" customWidth="1"/>
    <col min="5389" max="5389" width="6.796875" style="12" bestFit="1" customWidth="1"/>
    <col min="5390" max="5390" width="8.796875" style="12" bestFit="1" customWidth="1"/>
    <col min="5391" max="5391" width="5.296875" style="12" bestFit="1" customWidth="1"/>
    <col min="5392" max="5392" width="2.09765625" style="12" bestFit="1" customWidth="1"/>
    <col min="5393" max="5632" width="8" style="12"/>
    <col min="5633" max="5633" width="4.796875" style="12" bestFit="1" customWidth="1"/>
    <col min="5634" max="5634" width="23.69921875" style="12" bestFit="1" customWidth="1"/>
    <col min="5635" max="5635" width="23.59765625" style="12" bestFit="1" customWidth="1"/>
    <col min="5636" max="5636" width="8.796875" style="12" bestFit="1" customWidth="1"/>
    <col min="5637" max="5637" width="6.796875" style="12" bestFit="1" customWidth="1"/>
    <col min="5638" max="5638" width="7" style="12" bestFit="1" customWidth="1"/>
    <col min="5639" max="5639" width="6.796875" style="12" bestFit="1" customWidth="1"/>
    <col min="5640" max="5640" width="8" style="12"/>
    <col min="5641" max="5641" width="6.796875" style="12" bestFit="1" customWidth="1"/>
    <col min="5642" max="5642" width="8.69921875" style="12" bestFit="1" customWidth="1"/>
    <col min="5643" max="5643" width="6.796875" style="12" bestFit="1" customWidth="1"/>
    <col min="5644" max="5644" width="7" style="12" bestFit="1" customWidth="1"/>
    <col min="5645" max="5645" width="6.796875" style="12" bestFit="1" customWidth="1"/>
    <col min="5646" max="5646" width="8.796875" style="12" bestFit="1" customWidth="1"/>
    <col min="5647" max="5647" width="5.296875" style="12" bestFit="1" customWidth="1"/>
    <col min="5648" max="5648" width="2.09765625" style="12" bestFit="1" customWidth="1"/>
    <col min="5649" max="5888" width="8" style="12"/>
    <col min="5889" max="5889" width="4.796875" style="12" bestFit="1" customWidth="1"/>
    <col min="5890" max="5890" width="23.69921875" style="12" bestFit="1" customWidth="1"/>
    <col min="5891" max="5891" width="23.59765625" style="12" bestFit="1" customWidth="1"/>
    <col min="5892" max="5892" width="8.796875" style="12" bestFit="1" customWidth="1"/>
    <col min="5893" max="5893" width="6.796875" style="12" bestFit="1" customWidth="1"/>
    <col min="5894" max="5894" width="7" style="12" bestFit="1" customWidth="1"/>
    <col min="5895" max="5895" width="6.796875" style="12" bestFit="1" customWidth="1"/>
    <col min="5896" max="5896" width="8" style="12"/>
    <col min="5897" max="5897" width="6.796875" style="12" bestFit="1" customWidth="1"/>
    <col min="5898" max="5898" width="8.69921875" style="12" bestFit="1" customWidth="1"/>
    <col min="5899" max="5899" width="6.796875" style="12" bestFit="1" customWidth="1"/>
    <col min="5900" max="5900" width="7" style="12" bestFit="1" customWidth="1"/>
    <col min="5901" max="5901" width="6.796875" style="12" bestFit="1" customWidth="1"/>
    <col min="5902" max="5902" width="8.796875" style="12" bestFit="1" customWidth="1"/>
    <col min="5903" max="5903" width="5.296875" style="12" bestFit="1" customWidth="1"/>
    <col min="5904" max="5904" width="2.09765625" style="12" bestFit="1" customWidth="1"/>
    <col min="5905" max="6144" width="8" style="12"/>
    <col min="6145" max="6145" width="4.796875" style="12" bestFit="1" customWidth="1"/>
    <col min="6146" max="6146" width="23.69921875" style="12" bestFit="1" customWidth="1"/>
    <col min="6147" max="6147" width="23.59765625" style="12" bestFit="1" customWidth="1"/>
    <col min="6148" max="6148" width="8.796875" style="12" bestFit="1" customWidth="1"/>
    <col min="6149" max="6149" width="6.796875" style="12" bestFit="1" customWidth="1"/>
    <col min="6150" max="6150" width="7" style="12" bestFit="1" customWidth="1"/>
    <col min="6151" max="6151" width="6.796875" style="12" bestFit="1" customWidth="1"/>
    <col min="6152" max="6152" width="8" style="12"/>
    <col min="6153" max="6153" width="6.796875" style="12" bestFit="1" customWidth="1"/>
    <col min="6154" max="6154" width="8.69921875" style="12" bestFit="1" customWidth="1"/>
    <col min="6155" max="6155" width="6.796875" style="12" bestFit="1" customWidth="1"/>
    <col min="6156" max="6156" width="7" style="12" bestFit="1" customWidth="1"/>
    <col min="6157" max="6157" width="6.796875" style="12" bestFit="1" customWidth="1"/>
    <col min="6158" max="6158" width="8.796875" style="12" bestFit="1" customWidth="1"/>
    <col min="6159" max="6159" width="5.296875" style="12" bestFit="1" customWidth="1"/>
    <col min="6160" max="6160" width="2.09765625" style="12" bestFit="1" customWidth="1"/>
    <col min="6161" max="6400" width="8" style="12"/>
    <col min="6401" max="6401" width="4.796875" style="12" bestFit="1" customWidth="1"/>
    <col min="6402" max="6402" width="23.69921875" style="12" bestFit="1" customWidth="1"/>
    <col min="6403" max="6403" width="23.59765625" style="12" bestFit="1" customWidth="1"/>
    <col min="6404" max="6404" width="8.796875" style="12" bestFit="1" customWidth="1"/>
    <col min="6405" max="6405" width="6.796875" style="12" bestFit="1" customWidth="1"/>
    <col min="6406" max="6406" width="7" style="12" bestFit="1" customWidth="1"/>
    <col min="6407" max="6407" width="6.796875" style="12" bestFit="1" customWidth="1"/>
    <col min="6408" max="6408" width="8" style="12"/>
    <col min="6409" max="6409" width="6.796875" style="12" bestFit="1" customWidth="1"/>
    <col min="6410" max="6410" width="8.69921875" style="12" bestFit="1" customWidth="1"/>
    <col min="6411" max="6411" width="6.796875" style="12" bestFit="1" customWidth="1"/>
    <col min="6412" max="6412" width="7" style="12" bestFit="1" customWidth="1"/>
    <col min="6413" max="6413" width="6.796875" style="12" bestFit="1" customWidth="1"/>
    <col min="6414" max="6414" width="8.796875" style="12" bestFit="1" customWidth="1"/>
    <col min="6415" max="6415" width="5.296875" style="12" bestFit="1" customWidth="1"/>
    <col min="6416" max="6416" width="2.09765625" style="12" bestFit="1" customWidth="1"/>
    <col min="6417" max="6656" width="8" style="12"/>
    <col min="6657" max="6657" width="4.796875" style="12" bestFit="1" customWidth="1"/>
    <col min="6658" max="6658" width="23.69921875" style="12" bestFit="1" customWidth="1"/>
    <col min="6659" max="6659" width="23.59765625" style="12" bestFit="1" customWidth="1"/>
    <col min="6660" max="6660" width="8.796875" style="12" bestFit="1" customWidth="1"/>
    <col min="6661" max="6661" width="6.796875" style="12" bestFit="1" customWidth="1"/>
    <col min="6662" max="6662" width="7" style="12" bestFit="1" customWidth="1"/>
    <col min="6663" max="6663" width="6.796875" style="12" bestFit="1" customWidth="1"/>
    <col min="6664" max="6664" width="8" style="12"/>
    <col min="6665" max="6665" width="6.796875" style="12" bestFit="1" customWidth="1"/>
    <col min="6666" max="6666" width="8.69921875" style="12" bestFit="1" customWidth="1"/>
    <col min="6667" max="6667" width="6.796875" style="12" bestFit="1" customWidth="1"/>
    <col min="6668" max="6668" width="7" style="12" bestFit="1" customWidth="1"/>
    <col min="6669" max="6669" width="6.796875" style="12" bestFit="1" customWidth="1"/>
    <col min="6670" max="6670" width="8.796875" style="12" bestFit="1" customWidth="1"/>
    <col min="6671" max="6671" width="5.296875" style="12" bestFit="1" customWidth="1"/>
    <col min="6672" max="6672" width="2.09765625" style="12" bestFit="1" customWidth="1"/>
    <col min="6673" max="6912" width="8" style="12"/>
    <col min="6913" max="6913" width="4.796875" style="12" bestFit="1" customWidth="1"/>
    <col min="6914" max="6914" width="23.69921875" style="12" bestFit="1" customWidth="1"/>
    <col min="6915" max="6915" width="23.59765625" style="12" bestFit="1" customWidth="1"/>
    <col min="6916" max="6916" width="8.796875" style="12" bestFit="1" customWidth="1"/>
    <col min="6917" max="6917" width="6.796875" style="12" bestFit="1" customWidth="1"/>
    <col min="6918" max="6918" width="7" style="12" bestFit="1" customWidth="1"/>
    <col min="6919" max="6919" width="6.796875" style="12" bestFit="1" customWidth="1"/>
    <col min="6920" max="6920" width="8" style="12"/>
    <col min="6921" max="6921" width="6.796875" style="12" bestFit="1" customWidth="1"/>
    <col min="6922" max="6922" width="8.69921875" style="12" bestFit="1" customWidth="1"/>
    <col min="6923" max="6923" width="6.796875" style="12" bestFit="1" customWidth="1"/>
    <col min="6924" max="6924" width="7" style="12" bestFit="1" customWidth="1"/>
    <col min="6925" max="6925" width="6.796875" style="12" bestFit="1" customWidth="1"/>
    <col min="6926" max="6926" width="8.796875" style="12" bestFit="1" customWidth="1"/>
    <col min="6927" max="6927" width="5.296875" style="12" bestFit="1" customWidth="1"/>
    <col min="6928" max="6928" width="2.09765625" style="12" bestFit="1" customWidth="1"/>
    <col min="6929" max="7168" width="8" style="12"/>
    <col min="7169" max="7169" width="4.796875" style="12" bestFit="1" customWidth="1"/>
    <col min="7170" max="7170" width="23.69921875" style="12" bestFit="1" customWidth="1"/>
    <col min="7171" max="7171" width="23.59765625" style="12" bestFit="1" customWidth="1"/>
    <col min="7172" max="7172" width="8.796875" style="12" bestFit="1" customWidth="1"/>
    <col min="7173" max="7173" width="6.796875" style="12" bestFit="1" customWidth="1"/>
    <col min="7174" max="7174" width="7" style="12" bestFit="1" customWidth="1"/>
    <col min="7175" max="7175" width="6.796875" style="12" bestFit="1" customWidth="1"/>
    <col min="7176" max="7176" width="8" style="12"/>
    <col min="7177" max="7177" width="6.796875" style="12" bestFit="1" customWidth="1"/>
    <col min="7178" max="7178" width="8.69921875" style="12" bestFit="1" customWidth="1"/>
    <col min="7179" max="7179" width="6.796875" style="12" bestFit="1" customWidth="1"/>
    <col min="7180" max="7180" width="7" style="12" bestFit="1" customWidth="1"/>
    <col min="7181" max="7181" width="6.796875" style="12" bestFit="1" customWidth="1"/>
    <col min="7182" max="7182" width="8.796875" style="12" bestFit="1" customWidth="1"/>
    <col min="7183" max="7183" width="5.296875" style="12" bestFit="1" customWidth="1"/>
    <col min="7184" max="7184" width="2.09765625" style="12" bestFit="1" customWidth="1"/>
    <col min="7185" max="7424" width="8" style="12"/>
    <col min="7425" max="7425" width="4.796875" style="12" bestFit="1" customWidth="1"/>
    <col min="7426" max="7426" width="23.69921875" style="12" bestFit="1" customWidth="1"/>
    <col min="7427" max="7427" width="23.59765625" style="12" bestFit="1" customWidth="1"/>
    <col min="7428" max="7428" width="8.796875" style="12" bestFit="1" customWidth="1"/>
    <col min="7429" max="7429" width="6.796875" style="12" bestFit="1" customWidth="1"/>
    <col min="7430" max="7430" width="7" style="12" bestFit="1" customWidth="1"/>
    <col min="7431" max="7431" width="6.796875" style="12" bestFit="1" customWidth="1"/>
    <col min="7432" max="7432" width="8" style="12"/>
    <col min="7433" max="7433" width="6.796875" style="12" bestFit="1" customWidth="1"/>
    <col min="7434" max="7434" width="8.69921875" style="12" bestFit="1" customWidth="1"/>
    <col min="7435" max="7435" width="6.796875" style="12" bestFit="1" customWidth="1"/>
    <col min="7436" max="7436" width="7" style="12" bestFit="1" customWidth="1"/>
    <col min="7437" max="7437" width="6.796875" style="12" bestFit="1" customWidth="1"/>
    <col min="7438" max="7438" width="8.796875" style="12" bestFit="1" customWidth="1"/>
    <col min="7439" max="7439" width="5.296875" style="12" bestFit="1" customWidth="1"/>
    <col min="7440" max="7440" width="2.09765625" style="12" bestFit="1" customWidth="1"/>
    <col min="7441" max="7680" width="8" style="12"/>
    <col min="7681" max="7681" width="4.796875" style="12" bestFit="1" customWidth="1"/>
    <col min="7682" max="7682" width="23.69921875" style="12" bestFit="1" customWidth="1"/>
    <col min="7683" max="7683" width="23.59765625" style="12" bestFit="1" customWidth="1"/>
    <col min="7684" max="7684" width="8.796875" style="12" bestFit="1" customWidth="1"/>
    <col min="7685" max="7685" width="6.796875" style="12" bestFit="1" customWidth="1"/>
    <col min="7686" max="7686" width="7" style="12" bestFit="1" customWidth="1"/>
    <col min="7687" max="7687" width="6.796875" style="12" bestFit="1" customWidth="1"/>
    <col min="7688" max="7688" width="8" style="12"/>
    <col min="7689" max="7689" width="6.796875" style="12" bestFit="1" customWidth="1"/>
    <col min="7690" max="7690" width="8.69921875" style="12" bestFit="1" customWidth="1"/>
    <col min="7691" max="7691" width="6.796875" style="12" bestFit="1" customWidth="1"/>
    <col min="7692" max="7692" width="7" style="12" bestFit="1" customWidth="1"/>
    <col min="7693" max="7693" width="6.796875" style="12" bestFit="1" customWidth="1"/>
    <col min="7694" max="7694" width="8.796875" style="12" bestFit="1" customWidth="1"/>
    <col min="7695" max="7695" width="5.296875" style="12" bestFit="1" customWidth="1"/>
    <col min="7696" max="7696" width="2.09765625" style="12" bestFit="1" customWidth="1"/>
    <col min="7697" max="7936" width="8" style="12"/>
    <col min="7937" max="7937" width="4.796875" style="12" bestFit="1" customWidth="1"/>
    <col min="7938" max="7938" width="23.69921875" style="12" bestFit="1" customWidth="1"/>
    <col min="7939" max="7939" width="23.59765625" style="12" bestFit="1" customWidth="1"/>
    <col min="7940" max="7940" width="8.796875" style="12" bestFit="1" customWidth="1"/>
    <col min="7941" max="7941" width="6.796875" style="12" bestFit="1" customWidth="1"/>
    <col min="7942" max="7942" width="7" style="12" bestFit="1" customWidth="1"/>
    <col min="7943" max="7943" width="6.796875" style="12" bestFit="1" customWidth="1"/>
    <col min="7944" max="7944" width="8" style="12"/>
    <col min="7945" max="7945" width="6.796875" style="12" bestFit="1" customWidth="1"/>
    <col min="7946" max="7946" width="8.69921875" style="12" bestFit="1" customWidth="1"/>
    <col min="7947" max="7947" width="6.796875" style="12" bestFit="1" customWidth="1"/>
    <col min="7948" max="7948" width="7" style="12" bestFit="1" customWidth="1"/>
    <col min="7949" max="7949" width="6.796875" style="12" bestFit="1" customWidth="1"/>
    <col min="7950" max="7950" width="8.796875" style="12" bestFit="1" customWidth="1"/>
    <col min="7951" max="7951" width="5.296875" style="12" bestFit="1" customWidth="1"/>
    <col min="7952" max="7952" width="2.09765625" style="12" bestFit="1" customWidth="1"/>
    <col min="7953" max="8192" width="8" style="12"/>
    <col min="8193" max="8193" width="4.796875" style="12" bestFit="1" customWidth="1"/>
    <col min="8194" max="8194" width="23.69921875" style="12" bestFit="1" customWidth="1"/>
    <col min="8195" max="8195" width="23.59765625" style="12" bestFit="1" customWidth="1"/>
    <col min="8196" max="8196" width="8.796875" style="12" bestFit="1" customWidth="1"/>
    <col min="8197" max="8197" width="6.796875" style="12" bestFit="1" customWidth="1"/>
    <col min="8198" max="8198" width="7" style="12" bestFit="1" customWidth="1"/>
    <col min="8199" max="8199" width="6.796875" style="12" bestFit="1" customWidth="1"/>
    <col min="8200" max="8200" width="8" style="12"/>
    <col min="8201" max="8201" width="6.796875" style="12" bestFit="1" customWidth="1"/>
    <col min="8202" max="8202" width="8.69921875" style="12" bestFit="1" customWidth="1"/>
    <col min="8203" max="8203" width="6.796875" style="12" bestFit="1" customWidth="1"/>
    <col min="8204" max="8204" width="7" style="12" bestFit="1" customWidth="1"/>
    <col min="8205" max="8205" width="6.796875" style="12" bestFit="1" customWidth="1"/>
    <col min="8206" max="8206" width="8.796875" style="12" bestFit="1" customWidth="1"/>
    <col min="8207" max="8207" width="5.296875" style="12" bestFit="1" customWidth="1"/>
    <col min="8208" max="8208" width="2.09765625" style="12" bestFit="1" customWidth="1"/>
    <col min="8209" max="8448" width="8" style="12"/>
    <col min="8449" max="8449" width="4.796875" style="12" bestFit="1" customWidth="1"/>
    <col min="8450" max="8450" width="23.69921875" style="12" bestFit="1" customWidth="1"/>
    <col min="8451" max="8451" width="23.59765625" style="12" bestFit="1" customWidth="1"/>
    <col min="8452" max="8452" width="8.796875" style="12" bestFit="1" customWidth="1"/>
    <col min="8453" max="8453" width="6.796875" style="12" bestFit="1" customWidth="1"/>
    <col min="8454" max="8454" width="7" style="12" bestFit="1" customWidth="1"/>
    <col min="8455" max="8455" width="6.796875" style="12" bestFit="1" customWidth="1"/>
    <col min="8456" max="8456" width="8" style="12"/>
    <col min="8457" max="8457" width="6.796875" style="12" bestFit="1" customWidth="1"/>
    <col min="8458" max="8458" width="8.69921875" style="12" bestFit="1" customWidth="1"/>
    <col min="8459" max="8459" width="6.796875" style="12" bestFit="1" customWidth="1"/>
    <col min="8460" max="8460" width="7" style="12" bestFit="1" customWidth="1"/>
    <col min="8461" max="8461" width="6.796875" style="12" bestFit="1" customWidth="1"/>
    <col min="8462" max="8462" width="8.796875" style="12" bestFit="1" customWidth="1"/>
    <col min="8463" max="8463" width="5.296875" style="12" bestFit="1" customWidth="1"/>
    <col min="8464" max="8464" width="2.09765625" style="12" bestFit="1" customWidth="1"/>
    <col min="8465" max="8704" width="8" style="12"/>
    <col min="8705" max="8705" width="4.796875" style="12" bestFit="1" customWidth="1"/>
    <col min="8706" max="8706" width="23.69921875" style="12" bestFit="1" customWidth="1"/>
    <col min="8707" max="8707" width="23.59765625" style="12" bestFit="1" customWidth="1"/>
    <col min="8708" max="8708" width="8.796875" style="12" bestFit="1" customWidth="1"/>
    <col min="8709" max="8709" width="6.796875" style="12" bestFit="1" customWidth="1"/>
    <col min="8710" max="8710" width="7" style="12" bestFit="1" customWidth="1"/>
    <col min="8711" max="8711" width="6.796875" style="12" bestFit="1" customWidth="1"/>
    <col min="8712" max="8712" width="8" style="12"/>
    <col min="8713" max="8713" width="6.796875" style="12" bestFit="1" customWidth="1"/>
    <col min="8714" max="8714" width="8.69921875" style="12" bestFit="1" customWidth="1"/>
    <col min="8715" max="8715" width="6.796875" style="12" bestFit="1" customWidth="1"/>
    <col min="8716" max="8716" width="7" style="12" bestFit="1" customWidth="1"/>
    <col min="8717" max="8717" width="6.796875" style="12" bestFit="1" customWidth="1"/>
    <col min="8718" max="8718" width="8.796875" style="12" bestFit="1" customWidth="1"/>
    <col min="8719" max="8719" width="5.296875" style="12" bestFit="1" customWidth="1"/>
    <col min="8720" max="8720" width="2.09765625" style="12" bestFit="1" customWidth="1"/>
    <col min="8721" max="8960" width="8" style="12"/>
    <col min="8961" max="8961" width="4.796875" style="12" bestFit="1" customWidth="1"/>
    <col min="8962" max="8962" width="23.69921875" style="12" bestFit="1" customWidth="1"/>
    <col min="8963" max="8963" width="23.59765625" style="12" bestFit="1" customWidth="1"/>
    <col min="8964" max="8964" width="8.796875" style="12" bestFit="1" customWidth="1"/>
    <col min="8965" max="8965" width="6.796875" style="12" bestFit="1" customWidth="1"/>
    <col min="8966" max="8966" width="7" style="12" bestFit="1" customWidth="1"/>
    <col min="8967" max="8967" width="6.796875" style="12" bestFit="1" customWidth="1"/>
    <col min="8968" max="8968" width="8" style="12"/>
    <col min="8969" max="8969" width="6.796875" style="12" bestFit="1" customWidth="1"/>
    <col min="8970" max="8970" width="8.69921875" style="12" bestFit="1" customWidth="1"/>
    <col min="8971" max="8971" width="6.796875" style="12" bestFit="1" customWidth="1"/>
    <col min="8972" max="8972" width="7" style="12" bestFit="1" customWidth="1"/>
    <col min="8973" max="8973" width="6.796875" style="12" bestFit="1" customWidth="1"/>
    <col min="8974" max="8974" width="8.796875" style="12" bestFit="1" customWidth="1"/>
    <col min="8975" max="8975" width="5.296875" style="12" bestFit="1" customWidth="1"/>
    <col min="8976" max="8976" width="2.09765625" style="12" bestFit="1" customWidth="1"/>
    <col min="8977" max="9216" width="8" style="12"/>
    <col min="9217" max="9217" width="4.796875" style="12" bestFit="1" customWidth="1"/>
    <col min="9218" max="9218" width="23.69921875" style="12" bestFit="1" customWidth="1"/>
    <col min="9219" max="9219" width="23.59765625" style="12" bestFit="1" customWidth="1"/>
    <col min="9220" max="9220" width="8.796875" style="12" bestFit="1" customWidth="1"/>
    <col min="9221" max="9221" width="6.796875" style="12" bestFit="1" customWidth="1"/>
    <col min="9222" max="9222" width="7" style="12" bestFit="1" customWidth="1"/>
    <col min="9223" max="9223" width="6.796875" style="12" bestFit="1" customWidth="1"/>
    <col min="9224" max="9224" width="8" style="12"/>
    <col min="9225" max="9225" width="6.796875" style="12" bestFit="1" customWidth="1"/>
    <col min="9226" max="9226" width="8.69921875" style="12" bestFit="1" customWidth="1"/>
    <col min="9227" max="9227" width="6.796875" style="12" bestFit="1" customWidth="1"/>
    <col min="9228" max="9228" width="7" style="12" bestFit="1" customWidth="1"/>
    <col min="9229" max="9229" width="6.796875" style="12" bestFit="1" customWidth="1"/>
    <col min="9230" max="9230" width="8.796875" style="12" bestFit="1" customWidth="1"/>
    <col min="9231" max="9231" width="5.296875" style="12" bestFit="1" customWidth="1"/>
    <col min="9232" max="9232" width="2.09765625" style="12" bestFit="1" customWidth="1"/>
    <col min="9233" max="9472" width="8" style="12"/>
    <col min="9473" max="9473" width="4.796875" style="12" bestFit="1" customWidth="1"/>
    <col min="9474" max="9474" width="23.69921875" style="12" bestFit="1" customWidth="1"/>
    <col min="9475" max="9475" width="23.59765625" style="12" bestFit="1" customWidth="1"/>
    <col min="9476" max="9476" width="8.796875" style="12" bestFit="1" customWidth="1"/>
    <col min="9477" max="9477" width="6.796875" style="12" bestFit="1" customWidth="1"/>
    <col min="9478" max="9478" width="7" style="12" bestFit="1" customWidth="1"/>
    <col min="9479" max="9479" width="6.796875" style="12" bestFit="1" customWidth="1"/>
    <col min="9480" max="9480" width="8" style="12"/>
    <col min="9481" max="9481" width="6.796875" style="12" bestFit="1" customWidth="1"/>
    <col min="9482" max="9482" width="8.69921875" style="12" bestFit="1" customWidth="1"/>
    <col min="9483" max="9483" width="6.796875" style="12" bestFit="1" customWidth="1"/>
    <col min="9484" max="9484" width="7" style="12" bestFit="1" customWidth="1"/>
    <col min="9485" max="9485" width="6.796875" style="12" bestFit="1" customWidth="1"/>
    <col min="9486" max="9486" width="8.796875" style="12" bestFit="1" customWidth="1"/>
    <col min="9487" max="9487" width="5.296875" style="12" bestFit="1" customWidth="1"/>
    <col min="9488" max="9488" width="2.09765625" style="12" bestFit="1" customWidth="1"/>
    <col min="9489" max="9728" width="8" style="12"/>
    <col min="9729" max="9729" width="4.796875" style="12" bestFit="1" customWidth="1"/>
    <col min="9730" max="9730" width="23.69921875" style="12" bestFit="1" customWidth="1"/>
    <col min="9731" max="9731" width="23.59765625" style="12" bestFit="1" customWidth="1"/>
    <col min="9732" max="9732" width="8.796875" style="12" bestFit="1" customWidth="1"/>
    <col min="9733" max="9733" width="6.796875" style="12" bestFit="1" customWidth="1"/>
    <col min="9734" max="9734" width="7" style="12" bestFit="1" customWidth="1"/>
    <col min="9735" max="9735" width="6.796875" style="12" bestFit="1" customWidth="1"/>
    <col min="9736" max="9736" width="8" style="12"/>
    <col min="9737" max="9737" width="6.796875" style="12" bestFit="1" customWidth="1"/>
    <col min="9738" max="9738" width="8.69921875" style="12" bestFit="1" customWidth="1"/>
    <col min="9739" max="9739" width="6.796875" style="12" bestFit="1" customWidth="1"/>
    <col min="9740" max="9740" width="7" style="12" bestFit="1" customWidth="1"/>
    <col min="9741" max="9741" width="6.796875" style="12" bestFit="1" customWidth="1"/>
    <col min="9742" max="9742" width="8.796875" style="12" bestFit="1" customWidth="1"/>
    <col min="9743" max="9743" width="5.296875" style="12" bestFit="1" customWidth="1"/>
    <col min="9744" max="9744" width="2.09765625" style="12" bestFit="1" customWidth="1"/>
    <col min="9745" max="9984" width="8" style="12"/>
    <col min="9985" max="9985" width="4.796875" style="12" bestFit="1" customWidth="1"/>
    <col min="9986" max="9986" width="23.69921875" style="12" bestFit="1" customWidth="1"/>
    <col min="9987" max="9987" width="23.59765625" style="12" bestFit="1" customWidth="1"/>
    <col min="9988" max="9988" width="8.796875" style="12" bestFit="1" customWidth="1"/>
    <col min="9989" max="9989" width="6.796875" style="12" bestFit="1" customWidth="1"/>
    <col min="9990" max="9990" width="7" style="12" bestFit="1" customWidth="1"/>
    <col min="9991" max="9991" width="6.796875" style="12" bestFit="1" customWidth="1"/>
    <col min="9992" max="9992" width="8" style="12"/>
    <col min="9993" max="9993" width="6.796875" style="12" bestFit="1" customWidth="1"/>
    <col min="9994" max="9994" width="8.69921875" style="12" bestFit="1" customWidth="1"/>
    <col min="9995" max="9995" width="6.796875" style="12" bestFit="1" customWidth="1"/>
    <col min="9996" max="9996" width="7" style="12" bestFit="1" customWidth="1"/>
    <col min="9997" max="9997" width="6.796875" style="12" bestFit="1" customWidth="1"/>
    <col min="9998" max="9998" width="8.796875" style="12" bestFit="1" customWidth="1"/>
    <col min="9999" max="9999" width="5.296875" style="12" bestFit="1" customWidth="1"/>
    <col min="10000" max="10000" width="2.09765625" style="12" bestFit="1" customWidth="1"/>
    <col min="10001" max="10240" width="8" style="12"/>
    <col min="10241" max="10241" width="4.796875" style="12" bestFit="1" customWidth="1"/>
    <col min="10242" max="10242" width="23.69921875" style="12" bestFit="1" customWidth="1"/>
    <col min="10243" max="10243" width="23.59765625" style="12" bestFit="1" customWidth="1"/>
    <col min="10244" max="10244" width="8.796875" style="12" bestFit="1" customWidth="1"/>
    <col min="10245" max="10245" width="6.796875" style="12" bestFit="1" customWidth="1"/>
    <col min="10246" max="10246" width="7" style="12" bestFit="1" customWidth="1"/>
    <col min="10247" max="10247" width="6.796875" style="12" bestFit="1" customWidth="1"/>
    <col min="10248" max="10248" width="8" style="12"/>
    <col min="10249" max="10249" width="6.796875" style="12" bestFit="1" customWidth="1"/>
    <col min="10250" max="10250" width="8.69921875" style="12" bestFit="1" customWidth="1"/>
    <col min="10251" max="10251" width="6.796875" style="12" bestFit="1" customWidth="1"/>
    <col min="10252" max="10252" width="7" style="12" bestFit="1" customWidth="1"/>
    <col min="10253" max="10253" width="6.796875" style="12" bestFit="1" customWidth="1"/>
    <col min="10254" max="10254" width="8.796875" style="12" bestFit="1" customWidth="1"/>
    <col min="10255" max="10255" width="5.296875" style="12" bestFit="1" customWidth="1"/>
    <col min="10256" max="10256" width="2.09765625" style="12" bestFit="1" customWidth="1"/>
    <col min="10257" max="10496" width="8" style="12"/>
    <col min="10497" max="10497" width="4.796875" style="12" bestFit="1" customWidth="1"/>
    <col min="10498" max="10498" width="23.69921875" style="12" bestFit="1" customWidth="1"/>
    <col min="10499" max="10499" width="23.59765625" style="12" bestFit="1" customWidth="1"/>
    <col min="10500" max="10500" width="8.796875" style="12" bestFit="1" customWidth="1"/>
    <col min="10501" max="10501" width="6.796875" style="12" bestFit="1" customWidth="1"/>
    <col min="10502" max="10502" width="7" style="12" bestFit="1" customWidth="1"/>
    <col min="10503" max="10503" width="6.796875" style="12" bestFit="1" customWidth="1"/>
    <col min="10504" max="10504" width="8" style="12"/>
    <col min="10505" max="10505" width="6.796875" style="12" bestFit="1" customWidth="1"/>
    <col min="10506" max="10506" width="8.69921875" style="12" bestFit="1" customWidth="1"/>
    <col min="10507" max="10507" width="6.796875" style="12" bestFit="1" customWidth="1"/>
    <col min="10508" max="10508" width="7" style="12" bestFit="1" customWidth="1"/>
    <col min="10509" max="10509" width="6.796875" style="12" bestFit="1" customWidth="1"/>
    <col min="10510" max="10510" width="8.796875" style="12" bestFit="1" customWidth="1"/>
    <col min="10511" max="10511" width="5.296875" style="12" bestFit="1" customWidth="1"/>
    <col min="10512" max="10512" width="2.09765625" style="12" bestFit="1" customWidth="1"/>
    <col min="10513" max="10752" width="8" style="12"/>
    <col min="10753" max="10753" width="4.796875" style="12" bestFit="1" customWidth="1"/>
    <col min="10754" max="10754" width="23.69921875" style="12" bestFit="1" customWidth="1"/>
    <col min="10755" max="10755" width="23.59765625" style="12" bestFit="1" customWidth="1"/>
    <col min="10756" max="10756" width="8.796875" style="12" bestFit="1" customWidth="1"/>
    <col min="10757" max="10757" width="6.796875" style="12" bestFit="1" customWidth="1"/>
    <col min="10758" max="10758" width="7" style="12" bestFit="1" customWidth="1"/>
    <col min="10759" max="10759" width="6.796875" style="12" bestFit="1" customWidth="1"/>
    <col min="10760" max="10760" width="8" style="12"/>
    <col min="10761" max="10761" width="6.796875" style="12" bestFit="1" customWidth="1"/>
    <col min="10762" max="10762" width="8.69921875" style="12" bestFit="1" customWidth="1"/>
    <col min="10763" max="10763" width="6.796875" style="12" bestFit="1" customWidth="1"/>
    <col min="10764" max="10764" width="7" style="12" bestFit="1" customWidth="1"/>
    <col min="10765" max="10765" width="6.796875" style="12" bestFit="1" customWidth="1"/>
    <col min="10766" max="10766" width="8.796875" style="12" bestFit="1" customWidth="1"/>
    <col min="10767" max="10767" width="5.296875" style="12" bestFit="1" customWidth="1"/>
    <col min="10768" max="10768" width="2.09765625" style="12" bestFit="1" customWidth="1"/>
    <col min="10769" max="11008" width="8" style="12"/>
    <col min="11009" max="11009" width="4.796875" style="12" bestFit="1" customWidth="1"/>
    <col min="11010" max="11010" width="23.69921875" style="12" bestFit="1" customWidth="1"/>
    <col min="11011" max="11011" width="23.59765625" style="12" bestFit="1" customWidth="1"/>
    <col min="11012" max="11012" width="8.796875" style="12" bestFit="1" customWidth="1"/>
    <col min="11013" max="11013" width="6.796875" style="12" bestFit="1" customWidth="1"/>
    <col min="11014" max="11014" width="7" style="12" bestFit="1" customWidth="1"/>
    <col min="11015" max="11015" width="6.796875" style="12" bestFit="1" customWidth="1"/>
    <col min="11016" max="11016" width="8" style="12"/>
    <col min="11017" max="11017" width="6.796875" style="12" bestFit="1" customWidth="1"/>
    <col min="11018" max="11018" width="8.69921875" style="12" bestFit="1" customWidth="1"/>
    <col min="11019" max="11019" width="6.796875" style="12" bestFit="1" customWidth="1"/>
    <col min="11020" max="11020" width="7" style="12" bestFit="1" customWidth="1"/>
    <col min="11021" max="11021" width="6.796875" style="12" bestFit="1" customWidth="1"/>
    <col min="11022" max="11022" width="8.796875" style="12" bestFit="1" customWidth="1"/>
    <col min="11023" max="11023" width="5.296875" style="12" bestFit="1" customWidth="1"/>
    <col min="11024" max="11024" width="2.09765625" style="12" bestFit="1" customWidth="1"/>
    <col min="11025" max="11264" width="8" style="12"/>
    <col min="11265" max="11265" width="4.796875" style="12" bestFit="1" customWidth="1"/>
    <col min="11266" max="11266" width="23.69921875" style="12" bestFit="1" customWidth="1"/>
    <col min="11267" max="11267" width="23.59765625" style="12" bestFit="1" customWidth="1"/>
    <col min="11268" max="11268" width="8.796875" style="12" bestFit="1" customWidth="1"/>
    <col min="11269" max="11269" width="6.796875" style="12" bestFit="1" customWidth="1"/>
    <col min="11270" max="11270" width="7" style="12" bestFit="1" customWidth="1"/>
    <col min="11271" max="11271" width="6.796875" style="12" bestFit="1" customWidth="1"/>
    <col min="11272" max="11272" width="8" style="12"/>
    <col min="11273" max="11273" width="6.796875" style="12" bestFit="1" customWidth="1"/>
    <col min="11274" max="11274" width="8.69921875" style="12" bestFit="1" customWidth="1"/>
    <col min="11275" max="11275" width="6.796875" style="12" bestFit="1" customWidth="1"/>
    <col min="11276" max="11276" width="7" style="12" bestFit="1" customWidth="1"/>
    <col min="11277" max="11277" width="6.796875" style="12" bestFit="1" customWidth="1"/>
    <col min="11278" max="11278" width="8.796875" style="12" bestFit="1" customWidth="1"/>
    <col min="11279" max="11279" width="5.296875" style="12" bestFit="1" customWidth="1"/>
    <col min="11280" max="11280" width="2.09765625" style="12" bestFit="1" customWidth="1"/>
    <col min="11281" max="11520" width="8" style="12"/>
    <col min="11521" max="11521" width="4.796875" style="12" bestFit="1" customWidth="1"/>
    <col min="11522" max="11522" width="23.69921875" style="12" bestFit="1" customWidth="1"/>
    <col min="11523" max="11523" width="23.59765625" style="12" bestFit="1" customWidth="1"/>
    <col min="11524" max="11524" width="8.796875" style="12" bestFit="1" customWidth="1"/>
    <col min="11525" max="11525" width="6.796875" style="12" bestFit="1" customWidth="1"/>
    <col min="11526" max="11526" width="7" style="12" bestFit="1" customWidth="1"/>
    <col min="11527" max="11527" width="6.796875" style="12" bestFit="1" customWidth="1"/>
    <col min="11528" max="11528" width="8" style="12"/>
    <col min="11529" max="11529" width="6.796875" style="12" bestFit="1" customWidth="1"/>
    <col min="11530" max="11530" width="8.69921875" style="12" bestFit="1" customWidth="1"/>
    <col min="11531" max="11531" width="6.796875" style="12" bestFit="1" customWidth="1"/>
    <col min="11532" max="11532" width="7" style="12" bestFit="1" customWidth="1"/>
    <col min="11533" max="11533" width="6.796875" style="12" bestFit="1" customWidth="1"/>
    <col min="11534" max="11534" width="8.796875" style="12" bestFit="1" customWidth="1"/>
    <col min="11535" max="11535" width="5.296875" style="12" bestFit="1" customWidth="1"/>
    <col min="11536" max="11536" width="2.09765625" style="12" bestFit="1" customWidth="1"/>
    <col min="11537" max="11776" width="8" style="12"/>
    <col min="11777" max="11777" width="4.796875" style="12" bestFit="1" customWidth="1"/>
    <col min="11778" max="11778" width="23.69921875" style="12" bestFit="1" customWidth="1"/>
    <col min="11779" max="11779" width="23.59765625" style="12" bestFit="1" customWidth="1"/>
    <col min="11780" max="11780" width="8.796875" style="12" bestFit="1" customWidth="1"/>
    <col min="11781" max="11781" width="6.796875" style="12" bestFit="1" customWidth="1"/>
    <col min="11782" max="11782" width="7" style="12" bestFit="1" customWidth="1"/>
    <col min="11783" max="11783" width="6.796875" style="12" bestFit="1" customWidth="1"/>
    <col min="11784" max="11784" width="8" style="12"/>
    <col min="11785" max="11785" width="6.796875" style="12" bestFit="1" customWidth="1"/>
    <col min="11786" max="11786" width="8.69921875" style="12" bestFit="1" customWidth="1"/>
    <col min="11787" max="11787" width="6.796875" style="12" bestFit="1" customWidth="1"/>
    <col min="11788" max="11788" width="7" style="12" bestFit="1" customWidth="1"/>
    <col min="11789" max="11789" width="6.796875" style="12" bestFit="1" customWidth="1"/>
    <col min="11790" max="11790" width="8.796875" style="12" bestFit="1" customWidth="1"/>
    <col min="11791" max="11791" width="5.296875" style="12" bestFit="1" customWidth="1"/>
    <col min="11792" max="11792" width="2.09765625" style="12" bestFit="1" customWidth="1"/>
    <col min="11793" max="12032" width="8" style="12"/>
    <col min="12033" max="12033" width="4.796875" style="12" bestFit="1" customWidth="1"/>
    <col min="12034" max="12034" width="23.69921875" style="12" bestFit="1" customWidth="1"/>
    <col min="12035" max="12035" width="23.59765625" style="12" bestFit="1" customWidth="1"/>
    <col min="12036" max="12036" width="8.796875" style="12" bestFit="1" customWidth="1"/>
    <col min="12037" max="12037" width="6.796875" style="12" bestFit="1" customWidth="1"/>
    <col min="12038" max="12038" width="7" style="12" bestFit="1" customWidth="1"/>
    <col min="12039" max="12039" width="6.796875" style="12" bestFit="1" customWidth="1"/>
    <col min="12040" max="12040" width="8" style="12"/>
    <col min="12041" max="12041" width="6.796875" style="12" bestFit="1" customWidth="1"/>
    <col min="12042" max="12042" width="8.69921875" style="12" bestFit="1" customWidth="1"/>
    <col min="12043" max="12043" width="6.796875" style="12" bestFit="1" customWidth="1"/>
    <col min="12044" max="12044" width="7" style="12" bestFit="1" customWidth="1"/>
    <col min="12045" max="12045" width="6.796875" style="12" bestFit="1" customWidth="1"/>
    <col min="12046" max="12046" width="8.796875" style="12" bestFit="1" customWidth="1"/>
    <col min="12047" max="12047" width="5.296875" style="12" bestFit="1" customWidth="1"/>
    <col min="12048" max="12048" width="2.09765625" style="12" bestFit="1" customWidth="1"/>
    <col min="12049" max="12288" width="8" style="12"/>
    <col min="12289" max="12289" width="4.796875" style="12" bestFit="1" customWidth="1"/>
    <col min="12290" max="12290" width="23.69921875" style="12" bestFit="1" customWidth="1"/>
    <col min="12291" max="12291" width="23.59765625" style="12" bestFit="1" customWidth="1"/>
    <col min="12292" max="12292" width="8.796875" style="12" bestFit="1" customWidth="1"/>
    <col min="12293" max="12293" width="6.796875" style="12" bestFit="1" customWidth="1"/>
    <col min="12294" max="12294" width="7" style="12" bestFit="1" customWidth="1"/>
    <col min="12295" max="12295" width="6.796875" style="12" bestFit="1" customWidth="1"/>
    <col min="12296" max="12296" width="8" style="12"/>
    <col min="12297" max="12297" width="6.796875" style="12" bestFit="1" customWidth="1"/>
    <col min="12298" max="12298" width="8.69921875" style="12" bestFit="1" customWidth="1"/>
    <col min="12299" max="12299" width="6.796875" style="12" bestFit="1" customWidth="1"/>
    <col min="12300" max="12300" width="7" style="12" bestFit="1" customWidth="1"/>
    <col min="12301" max="12301" width="6.796875" style="12" bestFit="1" customWidth="1"/>
    <col min="12302" max="12302" width="8.796875" style="12" bestFit="1" customWidth="1"/>
    <col min="12303" max="12303" width="5.296875" style="12" bestFit="1" customWidth="1"/>
    <col min="12304" max="12304" width="2.09765625" style="12" bestFit="1" customWidth="1"/>
    <col min="12305" max="12544" width="8" style="12"/>
    <col min="12545" max="12545" width="4.796875" style="12" bestFit="1" customWidth="1"/>
    <col min="12546" max="12546" width="23.69921875" style="12" bestFit="1" customWidth="1"/>
    <col min="12547" max="12547" width="23.59765625" style="12" bestFit="1" customWidth="1"/>
    <col min="12548" max="12548" width="8.796875" style="12" bestFit="1" customWidth="1"/>
    <col min="12549" max="12549" width="6.796875" style="12" bestFit="1" customWidth="1"/>
    <col min="12550" max="12550" width="7" style="12" bestFit="1" customWidth="1"/>
    <col min="12551" max="12551" width="6.796875" style="12" bestFit="1" customWidth="1"/>
    <col min="12552" max="12552" width="8" style="12"/>
    <col min="12553" max="12553" width="6.796875" style="12" bestFit="1" customWidth="1"/>
    <col min="12554" max="12554" width="8.69921875" style="12" bestFit="1" customWidth="1"/>
    <col min="12555" max="12555" width="6.796875" style="12" bestFit="1" customWidth="1"/>
    <col min="12556" max="12556" width="7" style="12" bestFit="1" customWidth="1"/>
    <col min="12557" max="12557" width="6.796875" style="12" bestFit="1" customWidth="1"/>
    <col min="12558" max="12558" width="8.796875" style="12" bestFit="1" customWidth="1"/>
    <col min="12559" max="12559" width="5.296875" style="12" bestFit="1" customWidth="1"/>
    <col min="12560" max="12560" width="2.09765625" style="12" bestFit="1" customWidth="1"/>
    <col min="12561" max="12800" width="8" style="12"/>
    <col min="12801" max="12801" width="4.796875" style="12" bestFit="1" customWidth="1"/>
    <col min="12802" max="12802" width="23.69921875" style="12" bestFit="1" customWidth="1"/>
    <col min="12803" max="12803" width="23.59765625" style="12" bestFit="1" customWidth="1"/>
    <col min="12804" max="12804" width="8.796875" style="12" bestFit="1" customWidth="1"/>
    <col min="12805" max="12805" width="6.796875" style="12" bestFit="1" customWidth="1"/>
    <col min="12806" max="12806" width="7" style="12" bestFit="1" customWidth="1"/>
    <col min="12807" max="12807" width="6.796875" style="12" bestFit="1" customWidth="1"/>
    <col min="12808" max="12808" width="8" style="12"/>
    <col min="12809" max="12809" width="6.796875" style="12" bestFit="1" customWidth="1"/>
    <col min="12810" max="12810" width="8.69921875" style="12" bestFit="1" customWidth="1"/>
    <col min="12811" max="12811" width="6.796875" style="12" bestFit="1" customWidth="1"/>
    <col min="12812" max="12812" width="7" style="12" bestFit="1" customWidth="1"/>
    <col min="12813" max="12813" width="6.796875" style="12" bestFit="1" customWidth="1"/>
    <col min="12814" max="12814" width="8.796875" style="12" bestFit="1" customWidth="1"/>
    <col min="12815" max="12815" width="5.296875" style="12" bestFit="1" customWidth="1"/>
    <col min="12816" max="12816" width="2.09765625" style="12" bestFit="1" customWidth="1"/>
    <col min="12817" max="13056" width="8" style="12"/>
    <col min="13057" max="13057" width="4.796875" style="12" bestFit="1" customWidth="1"/>
    <col min="13058" max="13058" width="23.69921875" style="12" bestFit="1" customWidth="1"/>
    <col min="13059" max="13059" width="23.59765625" style="12" bestFit="1" customWidth="1"/>
    <col min="13060" max="13060" width="8.796875" style="12" bestFit="1" customWidth="1"/>
    <col min="13061" max="13061" width="6.796875" style="12" bestFit="1" customWidth="1"/>
    <col min="13062" max="13062" width="7" style="12" bestFit="1" customWidth="1"/>
    <col min="13063" max="13063" width="6.796875" style="12" bestFit="1" customWidth="1"/>
    <col min="13064" max="13064" width="8" style="12"/>
    <col min="13065" max="13065" width="6.796875" style="12" bestFit="1" customWidth="1"/>
    <col min="13066" max="13066" width="8.69921875" style="12" bestFit="1" customWidth="1"/>
    <col min="13067" max="13067" width="6.796875" style="12" bestFit="1" customWidth="1"/>
    <col min="13068" max="13068" width="7" style="12" bestFit="1" customWidth="1"/>
    <col min="13069" max="13069" width="6.796875" style="12" bestFit="1" customWidth="1"/>
    <col min="13070" max="13070" width="8.796875" style="12" bestFit="1" customWidth="1"/>
    <col min="13071" max="13071" width="5.296875" style="12" bestFit="1" customWidth="1"/>
    <col min="13072" max="13072" width="2.09765625" style="12" bestFit="1" customWidth="1"/>
    <col min="13073" max="13312" width="8" style="12"/>
    <col min="13313" max="13313" width="4.796875" style="12" bestFit="1" customWidth="1"/>
    <col min="13314" max="13314" width="23.69921875" style="12" bestFit="1" customWidth="1"/>
    <col min="13315" max="13315" width="23.59765625" style="12" bestFit="1" customWidth="1"/>
    <col min="13316" max="13316" width="8.796875" style="12" bestFit="1" customWidth="1"/>
    <col min="13317" max="13317" width="6.796875" style="12" bestFit="1" customWidth="1"/>
    <col min="13318" max="13318" width="7" style="12" bestFit="1" customWidth="1"/>
    <col min="13319" max="13319" width="6.796875" style="12" bestFit="1" customWidth="1"/>
    <col min="13320" max="13320" width="8" style="12"/>
    <col min="13321" max="13321" width="6.796875" style="12" bestFit="1" customWidth="1"/>
    <col min="13322" max="13322" width="8.69921875" style="12" bestFit="1" customWidth="1"/>
    <col min="13323" max="13323" width="6.796875" style="12" bestFit="1" customWidth="1"/>
    <col min="13324" max="13324" width="7" style="12" bestFit="1" customWidth="1"/>
    <col min="13325" max="13325" width="6.796875" style="12" bestFit="1" customWidth="1"/>
    <col min="13326" max="13326" width="8.796875" style="12" bestFit="1" customWidth="1"/>
    <col min="13327" max="13327" width="5.296875" style="12" bestFit="1" customWidth="1"/>
    <col min="13328" max="13328" width="2.09765625" style="12" bestFit="1" customWidth="1"/>
    <col min="13329" max="13568" width="8" style="12"/>
    <col min="13569" max="13569" width="4.796875" style="12" bestFit="1" customWidth="1"/>
    <col min="13570" max="13570" width="23.69921875" style="12" bestFit="1" customWidth="1"/>
    <col min="13571" max="13571" width="23.59765625" style="12" bestFit="1" customWidth="1"/>
    <col min="13572" max="13572" width="8.796875" style="12" bestFit="1" customWidth="1"/>
    <col min="13573" max="13573" width="6.796875" style="12" bestFit="1" customWidth="1"/>
    <col min="13574" max="13574" width="7" style="12" bestFit="1" customWidth="1"/>
    <col min="13575" max="13575" width="6.796875" style="12" bestFit="1" customWidth="1"/>
    <col min="13576" max="13576" width="8" style="12"/>
    <col min="13577" max="13577" width="6.796875" style="12" bestFit="1" customWidth="1"/>
    <col min="13578" max="13578" width="8.69921875" style="12" bestFit="1" customWidth="1"/>
    <col min="13579" max="13579" width="6.796875" style="12" bestFit="1" customWidth="1"/>
    <col min="13580" max="13580" width="7" style="12" bestFit="1" customWidth="1"/>
    <col min="13581" max="13581" width="6.796875" style="12" bestFit="1" customWidth="1"/>
    <col min="13582" max="13582" width="8.796875" style="12" bestFit="1" customWidth="1"/>
    <col min="13583" max="13583" width="5.296875" style="12" bestFit="1" customWidth="1"/>
    <col min="13584" max="13584" width="2.09765625" style="12" bestFit="1" customWidth="1"/>
    <col min="13585" max="13824" width="8" style="12"/>
    <col min="13825" max="13825" width="4.796875" style="12" bestFit="1" customWidth="1"/>
    <col min="13826" max="13826" width="23.69921875" style="12" bestFit="1" customWidth="1"/>
    <col min="13827" max="13827" width="23.59765625" style="12" bestFit="1" customWidth="1"/>
    <col min="13828" max="13828" width="8.796875" style="12" bestFit="1" customWidth="1"/>
    <col min="13829" max="13829" width="6.796875" style="12" bestFit="1" customWidth="1"/>
    <col min="13830" max="13830" width="7" style="12" bestFit="1" customWidth="1"/>
    <col min="13831" max="13831" width="6.796875" style="12" bestFit="1" customWidth="1"/>
    <col min="13832" max="13832" width="8" style="12"/>
    <col min="13833" max="13833" width="6.796875" style="12" bestFit="1" customWidth="1"/>
    <col min="13834" max="13834" width="8.69921875" style="12" bestFit="1" customWidth="1"/>
    <col min="13835" max="13835" width="6.796875" style="12" bestFit="1" customWidth="1"/>
    <col min="13836" max="13836" width="7" style="12" bestFit="1" customWidth="1"/>
    <col min="13837" max="13837" width="6.796875" style="12" bestFit="1" customWidth="1"/>
    <col min="13838" max="13838" width="8.796875" style="12" bestFit="1" customWidth="1"/>
    <col min="13839" max="13839" width="5.296875" style="12" bestFit="1" customWidth="1"/>
    <col min="13840" max="13840" width="2.09765625" style="12" bestFit="1" customWidth="1"/>
    <col min="13841" max="14080" width="8" style="12"/>
    <col min="14081" max="14081" width="4.796875" style="12" bestFit="1" customWidth="1"/>
    <col min="14082" max="14082" width="23.69921875" style="12" bestFit="1" customWidth="1"/>
    <col min="14083" max="14083" width="23.59765625" style="12" bestFit="1" customWidth="1"/>
    <col min="14084" max="14084" width="8.796875" style="12" bestFit="1" customWidth="1"/>
    <col min="14085" max="14085" width="6.796875" style="12" bestFit="1" customWidth="1"/>
    <col min="14086" max="14086" width="7" style="12" bestFit="1" customWidth="1"/>
    <col min="14087" max="14087" width="6.796875" style="12" bestFit="1" customWidth="1"/>
    <col min="14088" max="14088" width="8" style="12"/>
    <col min="14089" max="14089" width="6.796875" style="12" bestFit="1" customWidth="1"/>
    <col min="14090" max="14090" width="8.69921875" style="12" bestFit="1" customWidth="1"/>
    <col min="14091" max="14091" width="6.796875" style="12" bestFit="1" customWidth="1"/>
    <col min="14092" max="14092" width="7" style="12" bestFit="1" customWidth="1"/>
    <col min="14093" max="14093" width="6.796875" style="12" bestFit="1" customWidth="1"/>
    <col min="14094" max="14094" width="8.796875" style="12" bestFit="1" customWidth="1"/>
    <col min="14095" max="14095" width="5.296875" style="12" bestFit="1" customWidth="1"/>
    <col min="14096" max="14096" width="2.09765625" style="12" bestFit="1" customWidth="1"/>
    <col min="14097" max="14336" width="8" style="12"/>
    <col min="14337" max="14337" width="4.796875" style="12" bestFit="1" customWidth="1"/>
    <col min="14338" max="14338" width="23.69921875" style="12" bestFit="1" customWidth="1"/>
    <col min="14339" max="14339" width="23.59765625" style="12" bestFit="1" customWidth="1"/>
    <col min="14340" max="14340" width="8.796875" style="12" bestFit="1" customWidth="1"/>
    <col min="14341" max="14341" width="6.796875" style="12" bestFit="1" customWidth="1"/>
    <col min="14342" max="14342" width="7" style="12" bestFit="1" customWidth="1"/>
    <col min="14343" max="14343" width="6.796875" style="12" bestFit="1" customWidth="1"/>
    <col min="14344" max="14344" width="8" style="12"/>
    <col min="14345" max="14345" width="6.796875" style="12" bestFit="1" customWidth="1"/>
    <col min="14346" max="14346" width="8.69921875" style="12" bestFit="1" customWidth="1"/>
    <col min="14347" max="14347" width="6.796875" style="12" bestFit="1" customWidth="1"/>
    <col min="14348" max="14348" width="7" style="12" bestFit="1" customWidth="1"/>
    <col min="14349" max="14349" width="6.796875" style="12" bestFit="1" customWidth="1"/>
    <col min="14350" max="14350" width="8.796875" style="12" bestFit="1" customWidth="1"/>
    <col min="14351" max="14351" width="5.296875" style="12" bestFit="1" customWidth="1"/>
    <col min="14352" max="14352" width="2.09765625" style="12" bestFit="1" customWidth="1"/>
    <col min="14353" max="14592" width="8" style="12"/>
    <col min="14593" max="14593" width="4.796875" style="12" bestFit="1" customWidth="1"/>
    <col min="14594" max="14594" width="23.69921875" style="12" bestFit="1" customWidth="1"/>
    <col min="14595" max="14595" width="23.59765625" style="12" bestFit="1" customWidth="1"/>
    <col min="14596" max="14596" width="8.796875" style="12" bestFit="1" customWidth="1"/>
    <col min="14597" max="14597" width="6.796875" style="12" bestFit="1" customWidth="1"/>
    <col min="14598" max="14598" width="7" style="12" bestFit="1" customWidth="1"/>
    <col min="14599" max="14599" width="6.796875" style="12" bestFit="1" customWidth="1"/>
    <col min="14600" max="14600" width="8" style="12"/>
    <col min="14601" max="14601" width="6.796875" style="12" bestFit="1" customWidth="1"/>
    <col min="14602" max="14602" width="8.69921875" style="12" bestFit="1" customWidth="1"/>
    <col min="14603" max="14603" width="6.796875" style="12" bestFit="1" customWidth="1"/>
    <col min="14604" max="14604" width="7" style="12" bestFit="1" customWidth="1"/>
    <col min="14605" max="14605" width="6.796875" style="12" bestFit="1" customWidth="1"/>
    <col min="14606" max="14606" width="8.796875" style="12" bestFit="1" customWidth="1"/>
    <col min="14607" max="14607" width="5.296875" style="12" bestFit="1" customWidth="1"/>
    <col min="14608" max="14608" width="2.09765625" style="12" bestFit="1" customWidth="1"/>
    <col min="14609" max="14848" width="8" style="12"/>
    <col min="14849" max="14849" width="4.796875" style="12" bestFit="1" customWidth="1"/>
    <col min="14850" max="14850" width="23.69921875" style="12" bestFit="1" customWidth="1"/>
    <col min="14851" max="14851" width="23.59765625" style="12" bestFit="1" customWidth="1"/>
    <col min="14852" max="14852" width="8.796875" style="12" bestFit="1" customWidth="1"/>
    <col min="14853" max="14853" width="6.796875" style="12" bestFit="1" customWidth="1"/>
    <col min="14854" max="14854" width="7" style="12" bestFit="1" customWidth="1"/>
    <col min="14855" max="14855" width="6.796875" style="12" bestFit="1" customWidth="1"/>
    <col min="14856" max="14856" width="8" style="12"/>
    <col min="14857" max="14857" width="6.796875" style="12" bestFit="1" customWidth="1"/>
    <col min="14858" max="14858" width="8.69921875" style="12" bestFit="1" customWidth="1"/>
    <col min="14859" max="14859" width="6.796875" style="12" bestFit="1" customWidth="1"/>
    <col min="14860" max="14860" width="7" style="12" bestFit="1" customWidth="1"/>
    <col min="14861" max="14861" width="6.796875" style="12" bestFit="1" customWidth="1"/>
    <col min="14862" max="14862" width="8.796875" style="12" bestFit="1" customWidth="1"/>
    <col min="14863" max="14863" width="5.296875" style="12" bestFit="1" customWidth="1"/>
    <col min="14864" max="14864" width="2.09765625" style="12" bestFit="1" customWidth="1"/>
    <col min="14865" max="15104" width="8" style="12"/>
    <col min="15105" max="15105" width="4.796875" style="12" bestFit="1" customWidth="1"/>
    <col min="15106" max="15106" width="23.69921875" style="12" bestFit="1" customWidth="1"/>
    <col min="15107" max="15107" width="23.59765625" style="12" bestFit="1" customWidth="1"/>
    <col min="15108" max="15108" width="8.796875" style="12" bestFit="1" customWidth="1"/>
    <col min="15109" max="15109" width="6.796875" style="12" bestFit="1" customWidth="1"/>
    <col min="15110" max="15110" width="7" style="12" bestFit="1" customWidth="1"/>
    <col min="15111" max="15111" width="6.796875" style="12" bestFit="1" customWidth="1"/>
    <col min="15112" max="15112" width="8" style="12"/>
    <col min="15113" max="15113" width="6.796875" style="12" bestFit="1" customWidth="1"/>
    <col min="15114" max="15114" width="8.69921875" style="12" bestFit="1" customWidth="1"/>
    <col min="15115" max="15115" width="6.796875" style="12" bestFit="1" customWidth="1"/>
    <col min="15116" max="15116" width="7" style="12" bestFit="1" customWidth="1"/>
    <col min="15117" max="15117" width="6.796875" style="12" bestFit="1" customWidth="1"/>
    <col min="15118" max="15118" width="8.796875" style="12" bestFit="1" customWidth="1"/>
    <col min="15119" max="15119" width="5.296875" style="12" bestFit="1" customWidth="1"/>
    <col min="15120" max="15120" width="2.09765625" style="12" bestFit="1" customWidth="1"/>
    <col min="15121" max="15360" width="8" style="12"/>
    <col min="15361" max="15361" width="4.796875" style="12" bestFit="1" customWidth="1"/>
    <col min="15362" max="15362" width="23.69921875" style="12" bestFit="1" customWidth="1"/>
    <col min="15363" max="15363" width="23.59765625" style="12" bestFit="1" customWidth="1"/>
    <col min="15364" max="15364" width="8.796875" style="12" bestFit="1" customWidth="1"/>
    <col min="15365" max="15365" width="6.796875" style="12" bestFit="1" customWidth="1"/>
    <col min="15366" max="15366" width="7" style="12" bestFit="1" customWidth="1"/>
    <col min="15367" max="15367" width="6.796875" style="12" bestFit="1" customWidth="1"/>
    <col min="15368" max="15368" width="8" style="12"/>
    <col min="15369" max="15369" width="6.796875" style="12" bestFit="1" customWidth="1"/>
    <col min="15370" max="15370" width="8.69921875" style="12" bestFit="1" customWidth="1"/>
    <col min="15371" max="15371" width="6.796875" style="12" bestFit="1" customWidth="1"/>
    <col min="15372" max="15372" width="7" style="12" bestFit="1" customWidth="1"/>
    <col min="15373" max="15373" width="6.796875" style="12" bestFit="1" customWidth="1"/>
    <col min="15374" max="15374" width="8.796875" style="12" bestFit="1" customWidth="1"/>
    <col min="15375" max="15375" width="5.296875" style="12" bestFit="1" customWidth="1"/>
    <col min="15376" max="15376" width="2.09765625" style="12" bestFit="1" customWidth="1"/>
    <col min="15377" max="15616" width="8" style="12"/>
    <col min="15617" max="15617" width="4.796875" style="12" bestFit="1" customWidth="1"/>
    <col min="15618" max="15618" width="23.69921875" style="12" bestFit="1" customWidth="1"/>
    <col min="15619" max="15619" width="23.59765625" style="12" bestFit="1" customWidth="1"/>
    <col min="15620" max="15620" width="8.796875" style="12" bestFit="1" customWidth="1"/>
    <col min="15621" max="15621" width="6.796875" style="12" bestFit="1" customWidth="1"/>
    <col min="15622" max="15622" width="7" style="12" bestFit="1" customWidth="1"/>
    <col min="15623" max="15623" width="6.796875" style="12" bestFit="1" customWidth="1"/>
    <col min="15624" max="15624" width="8" style="12"/>
    <col min="15625" max="15625" width="6.796875" style="12" bestFit="1" customWidth="1"/>
    <col min="15626" max="15626" width="8.69921875" style="12" bestFit="1" customWidth="1"/>
    <col min="15627" max="15627" width="6.796875" style="12" bestFit="1" customWidth="1"/>
    <col min="15628" max="15628" width="7" style="12" bestFit="1" customWidth="1"/>
    <col min="15629" max="15629" width="6.796875" style="12" bestFit="1" customWidth="1"/>
    <col min="15630" max="15630" width="8.796875" style="12" bestFit="1" customWidth="1"/>
    <col min="15631" max="15631" width="5.296875" style="12" bestFit="1" customWidth="1"/>
    <col min="15632" max="15632" width="2.09765625" style="12" bestFit="1" customWidth="1"/>
    <col min="15633" max="15872" width="8" style="12"/>
    <col min="15873" max="15873" width="4.796875" style="12" bestFit="1" customWidth="1"/>
    <col min="15874" max="15874" width="23.69921875" style="12" bestFit="1" customWidth="1"/>
    <col min="15875" max="15875" width="23.59765625" style="12" bestFit="1" customWidth="1"/>
    <col min="15876" max="15876" width="8.796875" style="12" bestFit="1" customWidth="1"/>
    <col min="15877" max="15877" width="6.796875" style="12" bestFit="1" customWidth="1"/>
    <col min="15878" max="15878" width="7" style="12" bestFit="1" customWidth="1"/>
    <col min="15879" max="15879" width="6.796875" style="12" bestFit="1" customWidth="1"/>
    <col min="15880" max="15880" width="8" style="12"/>
    <col min="15881" max="15881" width="6.796875" style="12" bestFit="1" customWidth="1"/>
    <col min="15882" max="15882" width="8.69921875" style="12" bestFit="1" customWidth="1"/>
    <col min="15883" max="15883" width="6.796875" style="12" bestFit="1" customWidth="1"/>
    <col min="15884" max="15884" width="7" style="12" bestFit="1" customWidth="1"/>
    <col min="15885" max="15885" width="6.796875" style="12" bestFit="1" customWidth="1"/>
    <col min="15886" max="15886" width="8.796875" style="12" bestFit="1" customWidth="1"/>
    <col min="15887" max="15887" width="5.296875" style="12" bestFit="1" customWidth="1"/>
    <col min="15888" max="15888" width="2.09765625" style="12" bestFit="1" customWidth="1"/>
    <col min="15889" max="16128" width="8" style="12"/>
    <col min="16129" max="16129" width="4.796875" style="12" bestFit="1" customWidth="1"/>
    <col min="16130" max="16130" width="23.69921875" style="12" bestFit="1" customWidth="1"/>
    <col min="16131" max="16131" width="23.59765625" style="12" bestFit="1" customWidth="1"/>
    <col min="16132" max="16132" width="8.796875" style="12" bestFit="1" customWidth="1"/>
    <col min="16133" max="16133" width="6.796875" style="12" bestFit="1" customWidth="1"/>
    <col min="16134" max="16134" width="7" style="12" bestFit="1" customWidth="1"/>
    <col min="16135" max="16135" width="6.796875" style="12" bestFit="1" customWidth="1"/>
    <col min="16136" max="16136" width="8" style="12"/>
    <col min="16137" max="16137" width="6.796875" style="12" bestFit="1" customWidth="1"/>
    <col min="16138" max="16138" width="8.69921875" style="12" bestFit="1" customWidth="1"/>
    <col min="16139" max="16139" width="6.796875" style="12" bestFit="1" customWidth="1"/>
    <col min="16140" max="16140" width="7" style="12" bestFit="1" customWidth="1"/>
    <col min="16141" max="16141" width="6.796875" style="12" bestFit="1" customWidth="1"/>
    <col min="16142" max="16142" width="8.796875" style="12" bestFit="1" customWidth="1"/>
    <col min="16143" max="16143" width="5.296875" style="12" bestFit="1" customWidth="1"/>
    <col min="16144" max="16144" width="2.09765625" style="12" bestFit="1" customWidth="1"/>
    <col min="16145" max="16384" width="8" style="12"/>
  </cols>
  <sheetData>
    <row r="1" spans="1:17" s="33" customFormat="1" ht="15.5" x14ac:dyDescent="0.35">
      <c r="A1" s="49"/>
      <c r="B1" s="46" t="str">
        <f>'[1]DEVELOPMENT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Q1" s="35"/>
    </row>
    <row r="2" spans="1:17" s="33" customFormat="1" ht="15.5" x14ac:dyDescent="0.35">
      <c r="A2" s="49"/>
      <c r="B2" s="46" t="str">
        <f>'DEVELOPMENT 2 13+'!B2</f>
        <v>2nd May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Q2" s="35"/>
    </row>
    <row r="3" spans="1:17" x14ac:dyDescent="0.35">
      <c r="L3" s="12"/>
    </row>
    <row r="4" spans="1:17" ht="17.25" customHeight="1" x14ac:dyDescent="0.35">
      <c r="B4" s="14" t="s">
        <v>634</v>
      </c>
      <c r="P4" s="36"/>
    </row>
    <row r="5" spans="1:17" ht="17.25" customHeight="1" x14ac:dyDescent="0.35">
      <c r="B5" s="14"/>
      <c r="P5" s="36"/>
    </row>
    <row r="6" spans="1:17" s="14" customFormat="1" x14ac:dyDescent="0.35">
      <c r="A6" s="16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x14ac:dyDescent="0.35">
      <c r="A7" s="15">
        <v>29</v>
      </c>
      <c r="B7" s="16" t="s">
        <v>635</v>
      </c>
      <c r="C7" s="16" t="s">
        <v>96</v>
      </c>
      <c r="D7" s="17">
        <v>12.7</v>
      </c>
      <c r="E7" s="16">
        <f t="shared" ref="E7:E12" si="0">RANK(D7,D$7:D$12)</f>
        <v>1</v>
      </c>
      <c r="F7" s="17">
        <v>12.45</v>
      </c>
      <c r="G7" s="16">
        <f t="shared" ref="G7:G12" si="1">RANK(F7,F$7:F$12)</f>
        <v>1</v>
      </c>
      <c r="H7" s="17">
        <v>12.05</v>
      </c>
      <c r="I7" s="16">
        <f t="shared" ref="I7:I12" si="2">RANK(H7,H$7:H$12)</f>
        <v>1</v>
      </c>
      <c r="J7" s="17">
        <v>12.3</v>
      </c>
      <c r="K7" s="16">
        <f t="shared" ref="K7:K12" si="3">RANK(J7,J$7:J$12)</f>
        <v>1</v>
      </c>
      <c r="L7" s="17">
        <v>12.05</v>
      </c>
      <c r="M7" s="16">
        <f t="shared" ref="M7:M12" si="4">RANK(L7,L$7:L$12)</f>
        <v>1</v>
      </c>
      <c r="N7" s="25">
        <f t="shared" ref="N7:N12" si="5">D7+F7+H7+J7+L7</f>
        <v>61.55</v>
      </c>
      <c r="O7" s="37">
        <f t="shared" ref="O7:O12" si="6">RANK(N7,N$7:N$12)</f>
        <v>1</v>
      </c>
      <c r="P7" s="39" t="str">
        <f t="shared" ref="P7:P12" si="7">IF(N7&lt;47.5,"To",(IF(N7&lt;55,"At",(IF(N7&lt;60,"Ab","Be")))))</f>
        <v>Be</v>
      </c>
    </row>
    <row r="8" spans="1:17" x14ac:dyDescent="0.35">
      <c r="A8" s="15">
        <v>26</v>
      </c>
      <c r="B8" s="16" t="s">
        <v>636</v>
      </c>
      <c r="C8" s="16" t="s">
        <v>56</v>
      </c>
      <c r="D8" s="17">
        <v>12.05</v>
      </c>
      <c r="E8" s="16">
        <f t="shared" si="0"/>
        <v>3</v>
      </c>
      <c r="F8" s="17">
        <v>12.3</v>
      </c>
      <c r="G8" s="16">
        <f t="shared" si="1"/>
        <v>2</v>
      </c>
      <c r="H8" s="17">
        <v>11.35</v>
      </c>
      <c r="I8" s="16">
        <f t="shared" si="2"/>
        <v>6</v>
      </c>
      <c r="J8" s="17">
        <v>12.13</v>
      </c>
      <c r="K8" s="16">
        <f t="shared" si="3"/>
        <v>2</v>
      </c>
      <c r="L8" s="17">
        <v>11.8</v>
      </c>
      <c r="M8" s="16">
        <f t="shared" si="4"/>
        <v>2</v>
      </c>
      <c r="N8" s="25">
        <f t="shared" si="5"/>
        <v>59.63000000000001</v>
      </c>
      <c r="O8" s="37">
        <f t="shared" si="6"/>
        <v>2</v>
      </c>
      <c r="P8" s="39" t="str">
        <f t="shared" si="7"/>
        <v>Ab</v>
      </c>
    </row>
    <row r="9" spans="1:17" x14ac:dyDescent="0.35">
      <c r="A9" s="15" t="s">
        <v>145</v>
      </c>
      <c r="B9" s="16" t="s">
        <v>637</v>
      </c>
      <c r="C9" s="16" t="s">
        <v>121</v>
      </c>
      <c r="D9" s="17">
        <v>12.25</v>
      </c>
      <c r="E9" s="16">
        <f t="shared" si="0"/>
        <v>2</v>
      </c>
      <c r="F9" s="17">
        <v>12</v>
      </c>
      <c r="G9" s="16">
        <f t="shared" si="1"/>
        <v>4</v>
      </c>
      <c r="H9" s="17">
        <v>11.85</v>
      </c>
      <c r="I9" s="16">
        <f t="shared" si="2"/>
        <v>2</v>
      </c>
      <c r="J9" s="17">
        <v>9.8699999999999992</v>
      </c>
      <c r="K9" s="16">
        <f t="shared" si="3"/>
        <v>5</v>
      </c>
      <c r="L9" s="17">
        <v>11.7</v>
      </c>
      <c r="M9" s="16">
        <f t="shared" si="4"/>
        <v>3</v>
      </c>
      <c r="N9" s="25">
        <f t="shared" si="5"/>
        <v>57.67</v>
      </c>
      <c r="O9" s="37">
        <f t="shared" si="6"/>
        <v>3</v>
      </c>
      <c r="P9" s="39" t="str">
        <f t="shared" si="7"/>
        <v>Ab</v>
      </c>
    </row>
    <row r="10" spans="1:17" x14ac:dyDescent="0.35">
      <c r="A10" s="15">
        <v>27</v>
      </c>
      <c r="B10" s="16" t="s">
        <v>638</v>
      </c>
      <c r="C10" s="16" t="s">
        <v>639</v>
      </c>
      <c r="D10" s="17">
        <v>11.9</v>
      </c>
      <c r="E10" s="16">
        <f t="shared" si="0"/>
        <v>5</v>
      </c>
      <c r="F10" s="17">
        <v>12.1</v>
      </c>
      <c r="G10" s="16">
        <f t="shared" si="1"/>
        <v>3</v>
      </c>
      <c r="H10" s="17">
        <v>11.65</v>
      </c>
      <c r="I10" s="16">
        <f t="shared" si="2"/>
        <v>3</v>
      </c>
      <c r="J10" s="17">
        <v>11.3</v>
      </c>
      <c r="K10" s="16">
        <f t="shared" si="3"/>
        <v>3</v>
      </c>
      <c r="L10" s="17">
        <v>9.5500000000000007</v>
      </c>
      <c r="M10" s="16">
        <f t="shared" si="4"/>
        <v>6</v>
      </c>
      <c r="N10" s="25">
        <f t="shared" si="5"/>
        <v>56.5</v>
      </c>
      <c r="O10" s="37">
        <f t="shared" si="6"/>
        <v>4</v>
      </c>
      <c r="P10" s="39" t="str">
        <f t="shared" si="7"/>
        <v>Ab</v>
      </c>
    </row>
    <row r="11" spans="1:17" x14ac:dyDescent="0.35">
      <c r="A11" s="15">
        <v>30</v>
      </c>
      <c r="B11" s="16" t="s">
        <v>640</v>
      </c>
      <c r="C11" s="16" t="s">
        <v>96</v>
      </c>
      <c r="D11" s="17">
        <v>12.05</v>
      </c>
      <c r="E11" s="16">
        <f t="shared" si="0"/>
        <v>3</v>
      </c>
      <c r="F11" s="17">
        <v>10.8</v>
      </c>
      <c r="G11" s="16">
        <f t="shared" si="1"/>
        <v>5</v>
      </c>
      <c r="H11" s="17">
        <v>11.5</v>
      </c>
      <c r="I11" s="16">
        <f t="shared" si="2"/>
        <v>4</v>
      </c>
      <c r="J11" s="17">
        <v>10.6</v>
      </c>
      <c r="K11" s="16">
        <f t="shared" si="3"/>
        <v>4</v>
      </c>
      <c r="L11" s="17">
        <v>10.4</v>
      </c>
      <c r="M11" s="16">
        <f t="shared" si="4"/>
        <v>4</v>
      </c>
      <c r="N11" s="25">
        <f t="shared" si="5"/>
        <v>55.35</v>
      </c>
      <c r="O11" s="37">
        <f t="shared" si="6"/>
        <v>5</v>
      </c>
      <c r="P11" s="39" t="str">
        <f t="shared" si="7"/>
        <v>Ab</v>
      </c>
    </row>
    <row r="12" spans="1:17" x14ac:dyDescent="0.35">
      <c r="A12" s="15">
        <v>28</v>
      </c>
      <c r="B12" s="16" t="s">
        <v>641</v>
      </c>
      <c r="C12" s="16" t="s">
        <v>186</v>
      </c>
      <c r="D12" s="17">
        <v>11.7</v>
      </c>
      <c r="E12" s="16">
        <f t="shared" si="0"/>
        <v>6</v>
      </c>
      <c r="F12" s="17">
        <v>10.3</v>
      </c>
      <c r="G12" s="16">
        <f t="shared" si="1"/>
        <v>6</v>
      </c>
      <c r="H12" s="17">
        <v>11.45</v>
      </c>
      <c r="I12" s="16">
        <f t="shared" si="2"/>
        <v>5</v>
      </c>
      <c r="J12" s="17">
        <v>9.77</v>
      </c>
      <c r="K12" s="16">
        <f t="shared" si="3"/>
        <v>6</v>
      </c>
      <c r="L12" s="17">
        <v>10.15</v>
      </c>
      <c r="M12" s="16">
        <f t="shared" si="4"/>
        <v>5</v>
      </c>
      <c r="N12" s="25">
        <f t="shared" si="5"/>
        <v>53.37</v>
      </c>
      <c r="O12" s="37">
        <f t="shared" si="6"/>
        <v>6</v>
      </c>
      <c r="P12" s="39" t="str">
        <f t="shared" si="7"/>
        <v>At</v>
      </c>
    </row>
  </sheetData>
  <mergeCells count="2">
    <mergeCell ref="B1:O1"/>
    <mergeCell ref="B2:O2"/>
  </mergeCells>
  <conditionalFormatting sqref="O13:O65535 O3:O5">
    <cfRule type="cellIs" dxfId="394" priority="50" stopIfTrue="1" operator="equal">
      <formula>1</formula>
    </cfRule>
    <cfRule type="cellIs" dxfId="393" priority="51" stopIfTrue="1" operator="equal">
      <formula>2</formula>
    </cfRule>
    <cfRule type="cellIs" dxfId="392" priority="52" stopIfTrue="1" operator="equal">
      <formula>3</formula>
    </cfRule>
  </conditionalFormatting>
  <conditionalFormatting sqref="M3">
    <cfRule type="cellIs" dxfId="391" priority="53" stopIfTrue="1" operator="equal">
      <formula>1</formula>
    </cfRule>
    <cfRule type="cellIs" dxfId="390" priority="54" stopIfTrue="1" operator="equal">
      <formula>2</formula>
    </cfRule>
    <cfRule type="cellIs" dxfId="389" priority="55" stopIfTrue="1" operator="equal">
      <formula>3</formula>
    </cfRule>
  </conditionalFormatting>
  <conditionalFormatting sqref="O7:O12">
    <cfRule type="cellIs" dxfId="388" priority="47" stopIfTrue="1" operator="equal">
      <formula>1</formula>
    </cfRule>
    <cfRule type="cellIs" dxfId="387" priority="48" stopIfTrue="1" operator="equal">
      <formula>2</formula>
    </cfRule>
    <cfRule type="cellIs" dxfId="386" priority="49" stopIfTrue="1" operator="equal">
      <formula>3</formula>
    </cfRule>
  </conditionalFormatting>
  <conditionalFormatting sqref="O7:O12">
    <cfRule type="cellIs" dxfId="385" priority="44" stopIfTrue="1" operator="equal">
      <formula>6</formula>
    </cfRule>
    <cfRule type="cellIs" dxfId="384" priority="45" stopIfTrue="1" operator="equal">
      <formula>5</formula>
    </cfRule>
    <cfRule type="cellIs" dxfId="383" priority="46" stopIfTrue="1" operator="equal">
      <formula>4</formula>
    </cfRule>
  </conditionalFormatting>
  <conditionalFormatting sqref="E7:E12">
    <cfRule type="cellIs" dxfId="382" priority="38" stopIfTrue="1" operator="equal">
      <formula>6</formula>
    </cfRule>
    <cfRule type="cellIs" dxfId="381" priority="39" stopIfTrue="1" operator="equal">
      <formula>5</formula>
    </cfRule>
    <cfRule type="cellIs" dxfId="380" priority="40" stopIfTrue="1" operator="equal">
      <formula>4</formula>
    </cfRule>
    <cfRule type="cellIs" dxfId="379" priority="41" stopIfTrue="1" operator="equal">
      <formula>1</formula>
    </cfRule>
    <cfRule type="cellIs" dxfId="378" priority="42" stopIfTrue="1" operator="equal">
      <formula>2</formula>
    </cfRule>
    <cfRule type="cellIs" dxfId="377" priority="43" stopIfTrue="1" operator="equal">
      <formula>3</formula>
    </cfRule>
  </conditionalFormatting>
  <conditionalFormatting sqref="G7:G12">
    <cfRule type="cellIs" dxfId="376" priority="32" stopIfTrue="1" operator="equal">
      <formula>6</formula>
    </cfRule>
    <cfRule type="cellIs" dxfId="375" priority="33" stopIfTrue="1" operator="equal">
      <formula>5</formula>
    </cfRule>
    <cfRule type="cellIs" dxfId="374" priority="34" stopIfTrue="1" operator="equal">
      <formula>4</formula>
    </cfRule>
    <cfRule type="cellIs" dxfId="373" priority="35" stopIfTrue="1" operator="equal">
      <formula>1</formula>
    </cfRule>
    <cfRule type="cellIs" dxfId="372" priority="36" stopIfTrue="1" operator="equal">
      <formula>2</formula>
    </cfRule>
    <cfRule type="cellIs" dxfId="371" priority="37" stopIfTrue="1" operator="equal">
      <formula>3</formula>
    </cfRule>
  </conditionalFormatting>
  <conditionalFormatting sqref="I7:I12">
    <cfRule type="cellIs" dxfId="370" priority="26" stopIfTrue="1" operator="equal">
      <formula>6</formula>
    </cfRule>
    <cfRule type="cellIs" dxfId="369" priority="27" stopIfTrue="1" operator="equal">
      <formula>5</formula>
    </cfRule>
    <cfRule type="cellIs" dxfId="368" priority="28" stopIfTrue="1" operator="equal">
      <formula>4</formula>
    </cfRule>
    <cfRule type="cellIs" dxfId="367" priority="29" stopIfTrue="1" operator="equal">
      <formula>1</formula>
    </cfRule>
    <cfRule type="cellIs" dxfId="366" priority="30" stopIfTrue="1" operator="equal">
      <formula>2</formula>
    </cfRule>
    <cfRule type="cellIs" dxfId="365" priority="31" stopIfTrue="1" operator="equal">
      <formula>3</formula>
    </cfRule>
  </conditionalFormatting>
  <conditionalFormatting sqref="K7:K12">
    <cfRule type="cellIs" dxfId="364" priority="20" stopIfTrue="1" operator="equal">
      <formula>6</formula>
    </cfRule>
    <cfRule type="cellIs" dxfId="363" priority="21" stopIfTrue="1" operator="equal">
      <formula>5</formula>
    </cfRule>
    <cfRule type="cellIs" dxfId="362" priority="22" stopIfTrue="1" operator="equal">
      <formula>4</formula>
    </cfRule>
    <cfRule type="cellIs" dxfId="361" priority="23" stopIfTrue="1" operator="equal">
      <formula>1</formula>
    </cfRule>
    <cfRule type="cellIs" dxfId="360" priority="24" stopIfTrue="1" operator="equal">
      <formula>2</formula>
    </cfRule>
    <cfRule type="cellIs" dxfId="359" priority="25" stopIfTrue="1" operator="equal">
      <formula>3</formula>
    </cfRule>
  </conditionalFormatting>
  <conditionalFormatting sqref="M7:M12">
    <cfRule type="cellIs" dxfId="358" priority="14" stopIfTrue="1" operator="equal">
      <formula>6</formula>
    </cfRule>
    <cfRule type="cellIs" dxfId="357" priority="15" stopIfTrue="1" operator="equal">
      <formula>5</formula>
    </cfRule>
    <cfRule type="cellIs" dxfId="356" priority="16" stopIfTrue="1" operator="equal">
      <formula>4</formula>
    </cfRule>
    <cfRule type="cellIs" dxfId="355" priority="17" stopIfTrue="1" operator="equal">
      <formula>1</formula>
    </cfRule>
    <cfRule type="cellIs" dxfId="354" priority="18" stopIfTrue="1" operator="equal">
      <formula>2</formula>
    </cfRule>
    <cfRule type="cellIs" dxfId="353" priority="19" stopIfTrue="1" operator="equal">
      <formula>3</formula>
    </cfRule>
  </conditionalFormatting>
  <conditionalFormatting sqref="D7:D9">
    <cfRule type="duplicateValues" dxfId="352" priority="12" stopIfTrue="1"/>
  </conditionalFormatting>
  <conditionalFormatting sqref="D10:D12">
    <cfRule type="duplicateValues" dxfId="351" priority="13" stopIfTrue="1"/>
  </conditionalFormatting>
  <conditionalFormatting sqref="N7:N12">
    <cfRule type="duplicateValues" dxfId="350" priority="56" stopIfTrue="1"/>
    <cfRule type="duplicateValues" dxfId="349" priority="57" stopIfTrue="1"/>
  </conditionalFormatting>
  <conditionalFormatting sqref="F7:F9">
    <cfRule type="duplicateValues" dxfId="348" priority="10" stopIfTrue="1"/>
  </conditionalFormatting>
  <conditionalFormatting sqref="F10:F12">
    <cfRule type="duplicateValues" dxfId="347" priority="11" stopIfTrue="1"/>
  </conditionalFormatting>
  <conditionalFormatting sqref="H7:H9">
    <cfRule type="duplicateValues" dxfId="346" priority="8" stopIfTrue="1"/>
  </conditionalFormatting>
  <conditionalFormatting sqref="H10:H12">
    <cfRule type="duplicateValues" dxfId="345" priority="9" stopIfTrue="1"/>
  </conditionalFormatting>
  <conditionalFormatting sqref="J7:J9">
    <cfRule type="duplicateValues" dxfId="344" priority="6" stopIfTrue="1"/>
  </conditionalFormatting>
  <conditionalFormatting sqref="J10:J12">
    <cfRule type="duplicateValues" dxfId="343" priority="7" stopIfTrue="1"/>
  </conditionalFormatting>
  <conditionalFormatting sqref="L7:L9">
    <cfRule type="duplicateValues" dxfId="342" priority="4" stopIfTrue="1"/>
  </conditionalFormatting>
  <conditionalFormatting sqref="L10:L12">
    <cfRule type="duplicateValues" dxfId="341" priority="5" stopIfTrue="1"/>
  </conditionalFormatting>
  <conditionalFormatting sqref="M6 O6">
    <cfRule type="cellIs" dxfId="340" priority="1" stopIfTrue="1" operator="equal">
      <formula>1</formula>
    </cfRule>
    <cfRule type="cellIs" dxfId="339" priority="2" stopIfTrue="1" operator="equal">
      <formula>2</formula>
    </cfRule>
    <cfRule type="cellIs" dxfId="338" priority="3" stopIfTrue="1" operator="equal">
      <formula>3</formula>
    </cfRule>
  </conditionalFormatting>
  <printOptions horizontalCentered="1" gridLines="1"/>
  <pageMargins left="0.2" right="0.2" top="0.63" bottom="0.12" header="0.12" footer="0.12"/>
  <pageSetup paperSize="9" scale="63" orientation="portrait" horizontalDpi="300" verticalDpi="300" r:id="rId1"/>
  <headerFooter alignWithMargins="0">
    <oddHeader xml:space="preserve">&amp;C&amp;"Albertus Extra Bold,Bold"&amp;16
&amp;"Times New Roman,Regular"&amp;10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6383-8961-4BD2-8101-6B8975A30979}">
  <sheetPr>
    <tabColor theme="2" tint="-0.249977111117893"/>
  </sheetPr>
  <dimension ref="A1:Q14"/>
  <sheetViews>
    <sheetView zoomScale="90" zoomScaleNormal="90" workbookViewId="0"/>
  </sheetViews>
  <sheetFormatPr defaultRowHeight="14.5" x14ac:dyDescent="0.35"/>
  <cols>
    <col min="1" max="1" width="3.19921875" style="12" bestFit="1" customWidth="1"/>
    <col min="2" max="2" width="20.09765625" style="12" customWidth="1"/>
    <col min="3" max="3" width="17.8984375" style="12" bestFit="1" customWidth="1"/>
    <col min="4" max="4" width="9.19921875" style="12" customWidth="1"/>
    <col min="5" max="5" width="6.69921875" style="12" customWidth="1"/>
    <col min="6" max="6" width="9.296875" style="12" customWidth="1"/>
    <col min="7" max="7" width="6.69921875" style="12" customWidth="1"/>
    <col min="8" max="8" width="9.296875" style="12" customWidth="1"/>
    <col min="9" max="9" width="6.69921875" style="12" customWidth="1"/>
    <col min="10" max="10" width="9.296875" style="12" customWidth="1"/>
    <col min="11" max="11" width="6.69921875" style="12" customWidth="1"/>
    <col min="12" max="12" width="9.296875" style="12" customWidth="1"/>
    <col min="13" max="13" width="6.69921875" style="12" customWidth="1"/>
    <col min="14" max="14" width="9.296875" style="14" customWidth="1"/>
    <col min="15" max="15" width="6.796875" style="14" customWidth="1"/>
    <col min="16" max="16" width="3.5" style="14" bestFit="1" customWidth="1"/>
    <col min="17" max="256" width="8.796875" style="12"/>
    <col min="257" max="257" width="3.19921875" style="12" bestFit="1" customWidth="1"/>
    <col min="258" max="258" width="20.09765625" style="12" customWidth="1"/>
    <col min="259" max="259" width="17.8984375" style="12" bestFit="1" customWidth="1"/>
    <col min="260" max="260" width="9.19921875" style="12" customWidth="1"/>
    <col min="261" max="261" width="6.69921875" style="12" customWidth="1"/>
    <col min="262" max="262" width="9.296875" style="12" customWidth="1"/>
    <col min="263" max="263" width="6.69921875" style="12" customWidth="1"/>
    <col min="264" max="264" width="9.296875" style="12" customWidth="1"/>
    <col min="265" max="265" width="6.69921875" style="12" customWidth="1"/>
    <col min="266" max="266" width="9.296875" style="12" customWidth="1"/>
    <col min="267" max="267" width="6.69921875" style="12" customWidth="1"/>
    <col min="268" max="268" width="9.296875" style="12" customWidth="1"/>
    <col min="269" max="269" width="6.69921875" style="12" customWidth="1"/>
    <col min="270" max="270" width="9.296875" style="12" customWidth="1"/>
    <col min="271" max="271" width="6.796875" style="12" customWidth="1"/>
    <col min="272" max="272" width="2.09765625" style="12" bestFit="1" customWidth="1"/>
    <col min="273" max="512" width="8.796875" style="12"/>
    <col min="513" max="513" width="3.19921875" style="12" bestFit="1" customWidth="1"/>
    <col min="514" max="514" width="20.09765625" style="12" customWidth="1"/>
    <col min="515" max="515" width="17.8984375" style="12" bestFit="1" customWidth="1"/>
    <col min="516" max="516" width="9.19921875" style="12" customWidth="1"/>
    <col min="517" max="517" width="6.69921875" style="12" customWidth="1"/>
    <col min="518" max="518" width="9.296875" style="12" customWidth="1"/>
    <col min="519" max="519" width="6.69921875" style="12" customWidth="1"/>
    <col min="520" max="520" width="9.296875" style="12" customWidth="1"/>
    <col min="521" max="521" width="6.69921875" style="12" customWidth="1"/>
    <col min="522" max="522" width="9.296875" style="12" customWidth="1"/>
    <col min="523" max="523" width="6.69921875" style="12" customWidth="1"/>
    <col min="524" max="524" width="9.296875" style="12" customWidth="1"/>
    <col min="525" max="525" width="6.69921875" style="12" customWidth="1"/>
    <col min="526" max="526" width="9.296875" style="12" customWidth="1"/>
    <col min="527" max="527" width="6.796875" style="12" customWidth="1"/>
    <col min="528" max="528" width="2.09765625" style="12" bestFit="1" customWidth="1"/>
    <col min="529" max="768" width="8.796875" style="12"/>
    <col min="769" max="769" width="3.19921875" style="12" bestFit="1" customWidth="1"/>
    <col min="770" max="770" width="20.09765625" style="12" customWidth="1"/>
    <col min="771" max="771" width="17.8984375" style="12" bestFit="1" customWidth="1"/>
    <col min="772" max="772" width="9.19921875" style="12" customWidth="1"/>
    <col min="773" max="773" width="6.69921875" style="12" customWidth="1"/>
    <col min="774" max="774" width="9.296875" style="12" customWidth="1"/>
    <col min="775" max="775" width="6.69921875" style="12" customWidth="1"/>
    <col min="776" max="776" width="9.296875" style="12" customWidth="1"/>
    <col min="777" max="777" width="6.69921875" style="12" customWidth="1"/>
    <col min="778" max="778" width="9.296875" style="12" customWidth="1"/>
    <col min="779" max="779" width="6.69921875" style="12" customWidth="1"/>
    <col min="780" max="780" width="9.296875" style="12" customWidth="1"/>
    <col min="781" max="781" width="6.69921875" style="12" customWidth="1"/>
    <col min="782" max="782" width="9.296875" style="12" customWidth="1"/>
    <col min="783" max="783" width="6.796875" style="12" customWidth="1"/>
    <col min="784" max="784" width="2.09765625" style="12" bestFit="1" customWidth="1"/>
    <col min="785" max="1024" width="8.796875" style="12"/>
    <col min="1025" max="1025" width="3.19921875" style="12" bestFit="1" customWidth="1"/>
    <col min="1026" max="1026" width="20.09765625" style="12" customWidth="1"/>
    <col min="1027" max="1027" width="17.8984375" style="12" bestFit="1" customWidth="1"/>
    <col min="1028" max="1028" width="9.19921875" style="12" customWidth="1"/>
    <col min="1029" max="1029" width="6.69921875" style="12" customWidth="1"/>
    <col min="1030" max="1030" width="9.296875" style="12" customWidth="1"/>
    <col min="1031" max="1031" width="6.69921875" style="12" customWidth="1"/>
    <col min="1032" max="1032" width="9.296875" style="12" customWidth="1"/>
    <col min="1033" max="1033" width="6.69921875" style="12" customWidth="1"/>
    <col min="1034" max="1034" width="9.296875" style="12" customWidth="1"/>
    <col min="1035" max="1035" width="6.69921875" style="12" customWidth="1"/>
    <col min="1036" max="1036" width="9.296875" style="12" customWidth="1"/>
    <col min="1037" max="1037" width="6.69921875" style="12" customWidth="1"/>
    <col min="1038" max="1038" width="9.296875" style="12" customWidth="1"/>
    <col min="1039" max="1039" width="6.796875" style="12" customWidth="1"/>
    <col min="1040" max="1040" width="2.09765625" style="12" bestFit="1" customWidth="1"/>
    <col min="1041" max="1280" width="8.796875" style="12"/>
    <col min="1281" max="1281" width="3.19921875" style="12" bestFit="1" customWidth="1"/>
    <col min="1282" max="1282" width="20.09765625" style="12" customWidth="1"/>
    <col min="1283" max="1283" width="17.8984375" style="12" bestFit="1" customWidth="1"/>
    <col min="1284" max="1284" width="9.19921875" style="12" customWidth="1"/>
    <col min="1285" max="1285" width="6.69921875" style="12" customWidth="1"/>
    <col min="1286" max="1286" width="9.296875" style="12" customWidth="1"/>
    <col min="1287" max="1287" width="6.69921875" style="12" customWidth="1"/>
    <col min="1288" max="1288" width="9.296875" style="12" customWidth="1"/>
    <col min="1289" max="1289" width="6.69921875" style="12" customWidth="1"/>
    <col min="1290" max="1290" width="9.296875" style="12" customWidth="1"/>
    <col min="1291" max="1291" width="6.69921875" style="12" customWidth="1"/>
    <col min="1292" max="1292" width="9.296875" style="12" customWidth="1"/>
    <col min="1293" max="1293" width="6.69921875" style="12" customWidth="1"/>
    <col min="1294" max="1294" width="9.296875" style="12" customWidth="1"/>
    <col min="1295" max="1295" width="6.796875" style="12" customWidth="1"/>
    <col min="1296" max="1296" width="2.09765625" style="12" bestFit="1" customWidth="1"/>
    <col min="1297" max="1536" width="8.796875" style="12"/>
    <col min="1537" max="1537" width="3.19921875" style="12" bestFit="1" customWidth="1"/>
    <col min="1538" max="1538" width="20.09765625" style="12" customWidth="1"/>
    <col min="1539" max="1539" width="17.8984375" style="12" bestFit="1" customWidth="1"/>
    <col min="1540" max="1540" width="9.19921875" style="12" customWidth="1"/>
    <col min="1541" max="1541" width="6.69921875" style="12" customWidth="1"/>
    <col min="1542" max="1542" width="9.296875" style="12" customWidth="1"/>
    <col min="1543" max="1543" width="6.69921875" style="12" customWidth="1"/>
    <col min="1544" max="1544" width="9.296875" style="12" customWidth="1"/>
    <col min="1545" max="1545" width="6.69921875" style="12" customWidth="1"/>
    <col min="1546" max="1546" width="9.296875" style="12" customWidth="1"/>
    <col min="1547" max="1547" width="6.69921875" style="12" customWidth="1"/>
    <col min="1548" max="1548" width="9.296875" style="12" customWidth="1"/>
    <col min="1549" max="1549" width="6.69921875" style="12" customWidth="1"/>
    <col min="1550" max="1550" width="9.296875" style="12" customWidth="1"/>
    <col min="1551" max="1551" width="6.796875" style="12" customWidth="1"/>
    <col min="1552" max="1552" width="2.09765625" style="12" bestFit="1" customWidth="1"/>
    <col min="1553" max="1792" width="8.796875" style="12"/>
    <col min="1793" max="1793" width="3.19921875" style="12" bestFit="1" customWidth="1"/>
    <col min="1794" max="1794" width="20.09765625" style="12" customWidth="1"/>
    <col min="1795" max="1795" width="17.8984375" style="12" bestFit="1" customWidth="1"/>
    <col min="1796" max="1796" width="9.19921875" style="12" customWidth="1"/>
    <col min="1797" max="1797" width="6.69921875" style="12" customWidth="1"/>
    <col min="1798" max="1798" width="9.296875" style="12" customWidth="1"/>
    <col min="1799" max="1799" width="6.69921875" style="12" customWidth="1"/>
    <col min="1800" max="1800" width="9.296875" style="12" customWidth="1"/>
    <col min="1801" max="1801" width="6.69921875" style="12" customWidth="1"/>
    <col min="1802" max="1802" width="9.296875" style="12" customWidth="1"/>
    <col min="1803" max="1803" width="6.69921875" style="12" customWidth="1"/>
    <col min="1804" max="1804" width="9.296875" style="12" customWidth="1"/>
    <col min="1805" max="1805" width="6.69921875" style="12" customWidth="1"/>
    <col min="1806" max="1806" width="9.296875" style="12" customWidth="1"/>
    <col min="1807" max="1807" width="6.796875" style="12" customWidth="1"/>
    <col min="1808" max="1808" width="2.09765625" style="12" bestFit="1" customWidth="1"/>
    <col min="1809" max="2048" width="8.796875" style="12"/>
    <col min="2049" max="2049" width="3.19921875" style="12" bestFit="1" customWidth="1"/>
    <col min="2050" max="2050" width="20.09765625" style="12" customWidth="1"/>
    <col min="2051" max="2051" width="17.8984375" style="12" bestFit="1" customWidth="1"/>
    <col min="2052" max="2052" width="9.19921875" style="12" customWidth="1"/>
    <col min="2053" max="2053" width="6.69921875" style="12" customWidth="1"/>
    <col min="2054" max="2054" width="9.296875" style="12" customWidth="1"/>
    <col min="2055" max="2055" width="6.69921875" style="12" customWidth="1"/>
    <col min="2056" max="2056" width="9.296875" style="12" customWidth="1"/>
    <col min="2057" max="2057" width="6.69921875" style="12" customWidth="1"/>
    <col min="2058" max="2058" width="9.296875" style="12" customWidth="1"/>
    <col min="2059" max="2059" width="6.69921875" style="12" customWidth="1"/>
    <col min="2060" max="2060" width="9.296875" style="12" customWidth="1"/>
    <col min="2061" max="2061" width="6.69921875" style="12" customWidth="1"/>
    <col min="2062" max="2062" width="9.296875" style="12" customWidth="1"/>
    <col min="2063" max="2063" width="6.796875" style="12" customWidth="1"/>
    <col min="2064" max="2064" width="2.09765625" style="12" bestFit="1" customWidth="1"/>
    <col min="2065" max="2304" width="8.796875" style="12"/>
    <col min="2305" max="2305" width="3.19921875" style="12" bestFit="1" customWidth="1"/>
    <col min="2306" max="2306" width="20.09765625" style="12" customWidth="1"/>
    <col min="2307" max="2307" width="17.8984375" style="12" bestFit="1" customWidth="1"/>
    <col min="2308" max="2308" width="9.19921875" style="12" customWidth="1"/>
    <col min="2309" max="2309" width="6.69921875" style="12" customWidth="1"/>
    <col min="2310" max="2310" width="9.296875" style="12" customWidth="1"/>
    <col min="2311" max="2311" width="6.69921875" style="12" customWidth="1"/>
    <col min="2312" max="2312" width="9.296875" style="12" customWidth="1"/>
    <col min="2313" max="2313" width="6.69921875" style="12" customWidth="1"/>
    <col min="2314" max="2314" width="9.296875" style="12" customWidth="1"/>
    <col min="2315" max="2315" width="6.69921875" style="12" customWidth="1"/>
    <col min="2316" max="2316" width="9.296875" style="12" customWidth="1"/>
    <col min="2317" max="2317" width="6.69921875" style="12" customWidth="1"/>
    <col min="2318" max="2318" width="9.296875" style="12" customWidth="1"/>
    <col min="2319" max="2319" width="6.796875" style="12" customWidth="1"/>
    <col min="2320" max="2320" width="2.09765625" style="12" bestFit="1" customWidth="1"/>
    <col min="2321" max="2560" width="8.796875" style="12"/>
    <col min="2561" max="2561" width="3.19921875" style="12" bestFit="1" customWidth="1"/>
    <col min="2562" max="2562" width="20.09765625" style="12" customWidth="1"/>
    <col min="2563" max="2563" width="17.8984375" style="12" bestFit="1" customWidth="1"/>
    <col min="2564" max="2564" width="9.19921875" style="12" customWidth="1"/>
    <col min="2565" max="2565" width="6.69921875" style="12" customWidth="1"/>
    <col min="2566" max="2566" width="9.296875" style="12" customWidth="1"/>
    <col min="2567" max="2567" width="6.69921875" style="12" customWidth="1"/>
    <col min="2568" max="2568" width="9.296875" style="12" customWidth="1"/>
    <col min="2569" max="2569" width="6.69921875" style="12" customWidth="1"/>
    <col min="2570" max="2570" width="9.296875" style="12" customWidth="1"/>
    <col min="2571" max="2571" width="6.69921875" style="12" customWidth="1"/>
    <col min="2572" max="2572" width="9.296875" style="12" customWidth="1"/>
    <col min="2573" max="2573" width="6.69921875" style="12" customWidth="1"/>
    <col min="2574" max="2574" width="9.296875" style="12" customWidth="1"/>
    <col min="2575" max="2575" width="6.796875" style="12" customWidth="1"/>
    <col min="2576" max="2576" width="2.09765625" style="12" bestFit="1" customWidth="1"/>
    <col min="2577" max="2816" width="8.796875" style="12"/>
    <col min="2817" max="2817" width="3.19921875" style="12" bestFit="1" customWidth="1"/>
    <col min="2818" max="2818" width="20.09765625" style="12" customWidth="1"/>
    <col min="2819" max="2819" width="17.8984375" style="12" bestFit="1" customWidth="1"/>
    <col min="2820" max="2820" width="9.19921875" style="12" customWidth="1"/>
    <col min="2821" max="2821" width="6.69921875" style="12" customWidth="1"/>
    <col min="2822" max="2822" width="9.296875" style="12" customWidth="1"/>
    <col min="2823" max="2823" width="6.69921875" style="12" customWidth="1"/>
    <col min="2824" max="2824" width="9.296875" style="12" customWidth="1"/>
    <col min="2825" max="2825" width="6.69921875" style="12" customWidth="1"/>
    <col min="2826" max="2826" width="9.296875" style="12" customWidth="1"/>
    <col min="2827" max="2827" width="6.69921875" style="12" customWidth="1"/>
    <col min="2828" max="2828" width="9.296875" style="12" customWidth="1"/>
    <col min="2829" max="2829" width="6.69921875" style="12" customWidth="1"/>
    <col min="2830" max="2830" width="9.296875" style="12" customWidth="1"/>
    <col min="2831" max="2831" width="6.796875" style="12" customWidth="1"/>
    <col min="2832" max="2832" width="2.09765625" style="12" bestFit="1" customWidth="1"/>
    <col min="2833" max="3072" width="8.796875" style="12"/>
    <col min="3073" max="3073" width="3.19921875" style="12" bestFit="1" customWidth="1"/>
    <col min="3074" max="3074" width="20.09765625" style="12" customWidth="1"/>
    <col min="3075" max="3075" width="17.8984375" style="12" bestFit="1" customWidth="1"/>
    <col min="3076" max="3076" width="9.19921875" style="12" customWidth="1"/>
    <col min="3077" max="3077" width="6.69921875" style="12" customWidth="1"/>
    <col min="3078" max="3078" width="9.296875" style="12" customWidth="1"/>
    <col min="3079" max="3079" width="6.69921875" style="12" customWidth="1"/>
    <col min="3080" max="3080" width="9.296875" style="12" customWidth="1"/>
    <col min="3081" max="3081" width="6.69921875" style="12" customWidth="1"/>
    <col min="3082" max="3082" width="9.296875" style="12" customWidth="1"/>
    <col min="3083" max="3083" width="6.69921875" style="12" customWidth="1"/>
    <col min="3084" max="3084" width="9.296875" style="12" customWidth="1"/>
    <col min="3085" max="3085" width="6.69921875" style="12" customWidth="1"/>
    <col min="3086" max="3086" width="9.296875" style="12" customWidth="1"/>
    <col min="3087" max="3087" width="6.796875" style="12" customWidth="1"/>
    <col min="3088" max="3088" width="2.09765625" style="12" bestFit="1" customWidth="1"/>
    <col min="3089" max="3328" width="8.796875" style="12"/>
    <col min="3329" max="3329" width="3.19921875" style="12" bestFit="1" customWidth="1"/>
    <col min="3330" max="3330" width="20.09765625" style="12" customWidth="1"/>
    <col min="3331" max="3331" width="17.8984375" style="12" bestFit="1" customWidth="1"/>
    <col min="3332" max="3332" width="9.19921875" style="12" customWidth="1"/>
    <col min="3333" max="3333" width="6.69921875" style="12" customWidth="1"/>
    <col min="3334" max="3334" width="9.296875" style="12" customWidth="1"/>
    <col min="3335" max="3335" width="6.69921875" style="12" customWidth="1"/>
    <col min="3336" max="3336" width="9.296875" style="12" customWidth="1"/>
    <col min="3337" max="3337" width="6.69921875" style="12" customWidth="1"/>
    <col min="3338" max="3338" width="9.296875" style="12" customWidth="1"/>
    <col min="3339" max="3339" width="6.69921875" style="12" customWidth="1"/>
    <col min="3340" max="3340" width="9.296875" style="12" customWidth="1"/>
    <col min="3341" max="3341" width="6.69921875" style="12" customWidth="1"/>
    <col min="3342" max="3342" width="9.296875" style="12" customWidth="1"/>
    <col min="3343" max="3343" width="6.796875" style="12" customWidth="1"/>
    <col min="3344" max="3344" width="2.09765625" style="12" bestFit="1" customWidth="1"/>
    <col min="3345" max="3584" width="8.796875" style="12"/>
    <col min="3585" max="3585" width="3.19921875" style="12" bestFit="1" customWidth="1"/>
    <col min="3586" max="3586" width="20.09765625" style="12" customWidth="1"/>
    <col min="3587" max="3587" width="17.8984375" style="12" bestFit="1" customWidth="1"/>
    <col min="3588" max="3588" width="9.19921875" style="12" customWidth="1"/>
    <col min="3589" max="3589" width="6.69921875" style="12" customWidth="1"/>
    <col min="3590" max="3590" width="9.296875" style="12" customWidth="1"/>
    <col min="3591" max="3591" width="6.69921875" style="12" customWidth="1"/>
    <col min="3592" max="3592" width="9.296875" style="12" customWidth="1"/>
    <col min="3593" max="3593" width="6.69921875" style="12" customWidth="1"/>
    <col min="3594" max="3594" width="9.296875" style="12" customWidth="1"/>
    <col min="3595" max="3595" width="6.69921875" style="12" customWidth="1"/>
    <col min="3596" max="3596" width="9.296875" style="12" customWidth="1"/>
    <col min="3597" max="3597" width="6.69921875" style="12" customWidth="1"/>
    <col min="3598" max="3598" width="9.296875" style="12" customWidth="1"/>
    <col min="3599" max="3599" width="6.796875" style="12" customWidth="1"/>
    <col min="3600" max="3600" width="2.09765625" style="12" bestFit="1" customWidth="1"/>
    <col min="3601" max="3840" width="8.796875" style="12"/>
    <col min="3841" max="3841" width="3.19921875" style="12" bestFit="1" customWidth="1"/>
    <col min="3842" max="3842" width="20.09765625" style="12" customWidth="1"/>
    <col min="3843" max="3843" width="17.8984375" style="12" bestFit="1" customWidth="1"/>
    <col min="3844" max="3844" width="9.19921875" style="12" customWidth="1"/>
    <col min="3845" max="3845" width="6.69921875" style="12" customWidth="1"/>
    <col min="3846" max="3846" width="9.296875" style="12" customWidth="1"/>
    <col min="3847" max="3847" width="6.69921875" style="12" customWidth="1"/>
    <col min="3848" max="3848" width="9.296875" style="12" customWidth="1"/>
    <col min="3849" max="3849" width="6.69921875" style="12" customWidth="1"/>
    <col min="3850" max="3850" width="9.296875" style="12" customWidth="1"/>
    <col min="3851" max="3851" width="6.69921875" style="12" customWidth="1"/>
    <col min="3852" max="3852" width="9.296875" style="12" customWidth="1"/>
    <col min="3853" max="3853" width="6.69921875" style="12" customWidth="1"/>
    <col min="3854" max="3854" width="9.296875" style="12" customWidth="1"/>
    <col min="3855" max="3855" width="6.796875" style="12" customWidth="1"/>
    <col min="3856" max="3856" width="2.09765625" style="12" bestFit="1" customWidth="1"/>
    <col min="3857" max="4096" width="8.796875" style="12"/>
    <col min="4097" max="4097" width="3.19921875" style="12" bestFit="1" customWidth="1"/>
    <col min="4098" max="4098" width="20.09765625" style="12" customWidth="1"/>
    <col min="4099" max="4099" width="17.8984375" style="12" bestFit="1" customWidth="1"/>
    <col min="4100" max="4100" width="9.19921875" style="12" customWidth="1"/>
    <col min="4101" max="4101" width="6.69921875" style="12" customWidth="1"/>
    <col min="4102" max="4102" width="9.296875" style="12" customWidth="1"/>
    <col min="4103" max="4103" width="6.69921875" style="12" customWidth="1"/>
    <col min="4104" max="4104" width="9.296875" style="12" customWidth="1"/>
    <col min="4105" max="4105" width="6.69921875" style="12" customWidth="1"/>
    <col min="4106" max="4106" width="9.296875" style="12" customWidth="1"/>
    <col min="4107" max="4107" width="6.69921875" style="12" customWidth="1"/>
    <col min="4108" max="4108" width="9.296875" style="12" customWidth="1"/>
    <col min="4109" max="4109" width="6.69921875" style="12" customWidth="1"/>
    <col min="4110" max="4110" width="9.296875" style="12" customWidth="1"/>
    <col min="4111" max="4111" width="6.796875" style="12" customWidth="1"/>
    <col min="4112" max="4112" width="2.09765625" style="12" bestFit="1" customWidth="1"/>
    <col min="4113" max="4352" width="8.796875" style="12"/>
    <col min="4353" max="4353" width="3.19921875" style="12" bestFit="1" customWidth="1"/>
    <col min="4354" max="4354" width="20.09765625" style="12" customWidth="1"/>
    <col min="4355" max="4355" width="17.8984375" style="12" bestFit="1" customWidth="1"/>
    <col min="4356" max="4356" width="9.19921875" style="12" customWidth="1"/>
    <col min="4357" max="4357" width="6.69921875" style="12" customWidth="1"/>
    <col min="4358" max="4358" width="9.296875" style="12" customWidth="1"/>
    <col min="4359" max="4359" width="6.69921875" style="12" customWidth="1"/>
    <col min="4360" max="4360" width="9.296875" style="12" customWidth="1"/>
    <col min="4361" max="4361" width="6.69921875" style="12" customWidth="1"/>
    <col min="4362" max="4362" width="9.296875" style="12" customWidth="1"/>
    <col min="4363" max="4363" width="6.69921875" style="12" customWidth="1"/>
    <col min="4364" max="4364" width="9.296875" style="12" customWidth="1"/>
    <col min="4365" max="4365" width="6.69921875" style="12" customWidth="1"/>
    <col min="4366" max="4366" width="9.296875" style="12" customWidth="1"/>
    <col min="4367" max="4367" width="6.796875" style="12" customWidth="1"/>
    <col min="4368" max="4368" width="2.09765625" style="12" bestFit="1" customWidth="1"/>
    <col min="4369" max="4608" width="8.796875" style="12"/>
    <col min="4609" max="4609" width="3.19921875" style="12" bestFit="1" customWidth="1"/>
    <col min="4610" max="4610" width="20.09765625" style="12" customWidth="1"/>
    <col min="4611" max="4611" width="17.8984375" style="12" bestFit="1" customWidth="1"/>
    <col min="4612" max="4612" width="9.19921875" style="12" customWidth="1"/>
    <col min="4613" max="4613" width="6.69921875" style="12" customWidth="1"/>
    <col min="4614" max="4614" width="9.296875" style="12" customWidth="1"/>
    <col min="4615" max="4615" width="6.69921875" style="12" customWidth="1"/>
    <col min="4616" max="4616" width="9.296875" style="12" customWidth="1"/>
    <col min="4617" max="4617" width="6.69921875" style="12" customWidth="1"/>
    <col min="4618" max="4618" width="9.296875" style="12" customWidth="1"/>
    <col min="4619" max="4619" width="6.69921875" style="12" customWidth="1"/>
    <col min="4620" max="4620" width="9.296875" style="12" customWidth="1"/>
    <col min="4621" max="4621" width="6.69921875" style="12" customWidth="1"/>
    <col min="4622" max="4622" width="9.296875" style="12" customWidth="1"/>
    <col min="4623" max="4623" width="6.796875" style="12" customWidth="1"/>
    <col min="4624" max="4624" width="2.09765625" style="12" bestFit="1" customWidth="1"/>
    <col min="4625" max="4864" width="8.796875" style="12"/>
    <col min="4865" max="4865" width="3.19921875" style="12" bestFit="1" customWidth="1"/>
    <col min="4866" max="4866" width="20.09765625" style="12" customWidth="1"/>
    <col min="4867" max="4867" width="17.8984375" style="12" bestFit="1" customWidth="1"/>
    <col min="4868" max="4868" width="9.19921875" style="12" customWidth="1"/>
    <col min="4869" max="4869" width="6.69921875" style="12" customWidth="1"/>
    <col min="4870" max="4870" width="9.296875" style="12" customWidth="1"/>
    <col min="4871" max="4871" width="6.69921875" style="12" customWidth="1"/>
    <col min="4872" max="4872" width="9.296875" style="12" customWidth="1"/>
    <col min="4873" max="4873" width="6.69921875" style="12" customWidth="1"/>
    <col min="4874" max="4874" width="9.296875" style="12" customWidth="1"/>
    <col min="4875" max="4875" width="6.69921875" style="12" customWidth="1"/>
    <col min="4876" max="4876" width="9.296875" style="12" customWidth="1"/>
    <col min="4877" max="4877" width="6.69921875" style="12" customWidth="1"/>
    <col min="4878" max="4878" width="9.296875" style="12" customWidth="1"/>
    <col min="4879" max="4879" width="6.796875" style="12" customWidth="1"/>
    <col min="4880" max="4880" width="2.09765625" style="12" bestFit="1" customWidth="1"/>
    <col min="4881" max="5120" width="8.796875" style="12"/>
    <col min="5121" max="5121" width="3.19921875" style="12" bestFit="1" customWidth="1"/>
    <col min="5122" max="5122" width="20.09765625" style="12" customWidth="1"/>
    <col min="5123" max="5123" width="17.8984375" style="12" bestFit="1" customWidth="1"/>
    <col min="5124" max="5124" width="9.19921875" style="12" customWidth="1"/>
    <col min="5125" max="5125" width="6.69921875" style="12" customWidth="1"/>
    <col min="5126" max="5126" width="9.296875" style="12" customWidth="1"/>
    <col min="5127" max="5127" width="6.69921875" style="12" customWidth="1"/>
    <col min="5128" max="5128" width="9.296875" style="12" customWidth="1"/>
    <col min="5129" max="5129" width="6.69921875" style="12" customWidth="1"/>
    <col min="5130" max="5130" width="9.296875" style="12" customWidth="1"/>
    <col min="5131" max="5131" width="6.69921875" style="12" customWidth="1"/>
    <col min="5132" max="5132" width="9.296875" style="12" customWidth="1"/>
    <col min="5133" max="5133" width="6.69921875" style="12" customWidth="1"/>
    <col min="5134" max="5134" width="9.296875" style="12" customWidth="1"/>
    <col min="5135" max="5135" width="6.796875" style="12" customWidth="1"/>
    <col min="5136" max="5136" width="2.09765625" style="12" bestFit="1" customWidth="1"/>
    <col min="5137" max="5376" width="8.796875" style="12"/>
    <col min="5377" max="5377" width="3.19921875" style="12" bestFit="1" customWidth="1"/>
    <col min="5378" max="5378" width="20.09765625" style="12" customWidth="1"/>
    <col min="5379" max="5379" width="17.8984375" style="12" bestFit="1" customWidth="1"/>
    <col min="5380" max="5380" width="9.19921875" style="12" customWidth="1"/>
    <col min="5381" max="5381" width="6.69921875" style="12" customWidth="1"/>
    <col min="5382" max="5382" width="9.296875" style="12" customWidth="1"/>
    <col min="5383" max="5383" width="6.69921875" style="12" customWidth="1"/>
    <col min="5384" max="5384" width="9.296875" style="12" customWidth="1"/>
    <col min="5385" max="5385" width="6.69921875" style="12" customWidth="1"/>
    <col min="5386" max="5386" width="9.296875" style="12" customWidth="1"/>
    <col min="5387" max="5387" width="6.69921875" style="12" customWidth="1"/>
    <col min="5388" max="5388" width="9.296875" style="12" customWidth="1"/>
    <col min="5389" max="5389" width="6.69921875" style="12" customWidth="1"/>
    <col min="5390" max="5390" width="9.296875" style="12" customWidth="1"/>
    <col min="5391" max="5391" width="6.796875" style="12" customWidth="1"/>
    <col min="5392" max="5392" width="2.09765625" style="12" bestFit="1" customWidth="1"/>
    <col min="5393" max="5632" width="8.796875" style="12"/>
    <col min="5633" max="5633" width="3.19921875" style="12" bestFit="1" customWidth="1"/>
    <col min="5634" max="5634" width="20.09765625" style="12" customWidth="1"/>
    <col min="5635" max="5635" width="17.8984375" style="12" bestFit="1" customWidth="1"/>
    <col min="5636" max="5636" width="9.19921875" style="12" customWidth="1"/>
    <col min="5637" max="5637" width="6.69921875" style="12" customWidth="1"/>
    <col min="5638" max="5638" width="9.296875" style="12" customWidth="1"/>
    <col min="5639" max="5639" width="6.69921875" style="12" customWidth="1"/>
    <col min="5640" max="5640" width="9.296875" style="12" customWidth="1"/>
    <col min="5641" max="5641" width="6.69921875" style="12" customWidth="1"/>
    <col min="5642" max="5642" width="9.296875" style="12" customWidth="1"/>
    <col min="5643" max="5643" width="6.69921875" style="12" customWidth="1"/>
    <col min="5644" max="5644" width="9.296875" style="12" customWidth="1"/>
    <col min="5645" max="5645" width="6.69921875" style="12" customWidth="1"/>
    <col min="5646" max="5646" width="9.296875" style="12" customWidth="1"/>
    <col min="5647" max="5647" width="6.796875" style="12" customWidth="1"/>
    <col min="5648" max="5648" width="2.09765625" style="12" bestFit="1" customWidth="1"/>
    <col min="5649" max="5888" width="8.796875" style="12"/>
    <col min="5889" max="5889" width="3.19921875" style="12" bestFit="1" customWidth="1"/>
    <col min="5890" max="5890" width="20.09765625" style="12" customWidth="1"/>
    <col min="5891" max="5891" width="17.8984375" style="12" bestFit="1" customWidth="1"/>
    <col min="5892" max="5892" width="9.19921875" style="12" customWidth="1"/>
    <col min="5893" max="5893" width="6.69921875" style="12" customWidth="1"/>
    <col min="5894" max="5894" width="9.296875" style="12" customWidth="1"/>
    <col min="5895" max="5895" width="6.69921875" style="12" customWidth="1"/>
    <col min="5896" max="5896" width="9.296875" style="12" customWidth="1"/>
    <col min="5897" max="5897" width="6.69921875" style="12" customWidth="1"/>
    <col min="5898" max="5898" width="9.296875" style="12" customWidth="1"/>
    <col min="5899" max="5899" width="6.69921875" style="12" customWidth="1"/>
    <col min="5900" max="5900" width="9.296875" style="12" customWidth="1"/>
    <col min="5901" max="5901" width="6.69921875" style="12" customWidth="1"/>
    <col min="5902" max="5902" width="9.296875" style="12" customWidth="1"/>
    <col min="5903" max="5903" width="6.796875" style="12" customWidth="1"/>
    <col min="5904" max="5904" width="2.09765625" style="12" bestFit="1" customWidth="1"/>
    <col min="5905" max="6144" width="8.796875" style="12"/>
    <col min="6145" max="6145" width="3.19921875" style="12" bestFit="1" customWidth="1"/>
    <col min="6146" max="6146" width="20.09765625" style="12" customWidth="1"/>
    <col min="6147" max="6147" width="17.8984375" style="12" bestFit="1" customWidth="1"/>
    <col min="6148" max="6148" width="9.19921875" style="12" customWidth="1"/>
    <col min="6149" max="6149" width="6.69921875" style="12" customWidth="1"/>
    <col min="6150" max="6150" width="9.296875" style="12" customWidth="1"/>
    <col min="6151" max="6151" width="6.69921875" style="12" customWidth="1"/>
    <col min="6152" max="6152" width="9.296875" style="12" customWidth="1"/>
    <col min="6153" max="6153" width="6.69921875" style="12" customWidth="1"/>
    <col min="6154" max="6154" width="9.296875" style="12" customWidth="1"/>
    <col min="6155" max="6155" width="6.69921875" style="12" customWidth="1"/>
    <col min="6156" max="6156" width="9.296875" style="12" customWidth="1"/>
    <col min="6157" max="6157" width="6.69921875" style="12" customWidth="1"/>
    <col min="6158" max="6158" width="9.296875" style="12" customWidth="1"/>
    <col min="6159" max="6159" width="6.796875" style="12" customWidth="1"/>
    <col min="6160" max="6160" width="2.09765625" style="12" bestFit="1" customWidth="1"/>
    <col min="6161" max="6400" width="8.796875" style="12"/>
    <col min="6401" max="6401" width="3.19921875" style="12" bestFit="1" customWidth="1"/>
    <col min="6402" max="6402" width="20.09765625" style="12" customWidth="1"/>
    <col min="6403" max="6403" width="17.8984375" style="12" bestFit="1" customWidth="1"/>
    <col min="6404" max="6404" width="9.19921875" style="12" customWidth="1"/>
    <col min="6405" max="6405" width="6.69921875" style="12" customWidth="1"/>
    <col min="6406" max="6406" width="9.296875" style="12" customWidth="1"/>
    <col min="6407" max="6407" width="6.69921875" style="12" customWidth="1"/>
    <col min="6408" max="6408" width="9.296875" style="12" customWidth="1"/>
    <col min="6409" max="6409" width="6.69921875" style="12" customWidth="1"/>
    <col min="6410" max="6410" width="9.296875" style="12" customWidth="1"/>
    <col min="6411" max="6411" width="6.69921875" style="12" customWidth="1"/>
    <col min="6412" max="6412" width="9.296875" style="12" customWidth="1"/>
    <col min="6413" max="6413" width="6.69921875" style="12" customWidth="1"/>
    <col min="6414" max="6414" width="9.296875" style="12" customWidth="1"/>
    <col min="6415" max="6415" width="6.796875" style="12" customWidth="1"/>
    <col min="6416" max="6416" width="2.09765625" style="12" bestFit="1" customWidth="1"/>
    <col min="6417" max="6656" width="8.796875" style="12"/>
    <col min="6657" max="6657" width="3.19921875" style="12" bestFit="1" customWidth="1"/>
    <col min="6658" max="6658" width="20.09765625" style="12" customWidth="1"/>
    <col min="6659" max="6659" width="17.8984375" style="12" bestFit="1" customWidth="1"/>
    <col min="6660" max="6660" width="9.19921875" style="12" customWidth="1"/>
    <col min="6661" max="6661" width="6.69921875" style="12" customWidth="1"/>
    <col min="6662" max="6662" width="9.296875" style="12" customWidth="1"/>
    <col min="6663" max="6663" width="6.69921875" style="12" customWidth="1"/>
    <col min="6664" max="6664" width="9.296875" style="12" customWidth="1"/>
    <col min="6665" max="6665" width="6.69921875" style="12" customWidth="1"/>
    <col min="6666" max="6666" width="9.296875" style="12" customWidth="1"/>
    <col min="6667" max="6667" width="6.69921875" style="12" customWidth="1"/>
    <col min="6668" max="6668" width="9.296875" style="12" customWidth="1"/>
    <col min="6669" max="6669" width="6.69921875" style="12" customWidth="1"/>
    <col min="6670" max="6670" width="9.296875" style="12" customWidth="1"/>
    <col min="6671" max="6671" width="6.796875" style="12" customWidth="1"/>
    <col min="6672" max="6672" width="2.09765625" style="12" bestFit="1" customWidth="1"/>
    <col min="6673" max="6912" width="8.796875" style="12"/>
    <col min="6913" max="6913" width="3.19921875" style="12" bestFit="1" customWidth="1"/>
    <col min="6914" max="6914" width="20.09765625" style="12" customWidth="1"/>
    <col min="6915" max="6915" width="17.8984375" style="12" bestFit="1" customWidth="1"/>
    <col min="6916" max="6916" width="9.19921875" style="12" customWidth="1"/>
    <col min="6917" max="6917" width="6.69921875" style="12" customWidth="1"/>
    <col min="6918" max="6918" width="9.296875" style="12" customWidth="1"/>
    <col min="6919" max="6919" width="6.69921875" style="12" customWidth="1"/>
    <col min="6920" max="6920" width="9.296875" style="12" customWidth="1"/>
    <col min="6921" max="6921" width="6.69921875" style="12" customWidth="1"/>
    <col min="6922" max="6922" width="9.296875" style="12" customWidth="1"/>
    <col min="6923" max="6923" width="6.69921875" style="12" customWidth="1"/>
    <col min="6924" max="6924" width="9.296875" style="12" customWidth="1"/>
    <col min="6925" max="6925" width="6.69921875" style="12" customWidth="1"/>
    <col min="6926" max="6926" width="9.296875" style="12" customWidth="1"/>
    <col min="6927" max="6927" width="6.796875" style="12" customWidth="1"/>
    <col min="6928" max="6928" width="2.09765625" style="12" bestFit="1" customWidth="1"/>
    <col min="6929" max="7168" width="8.796875" style="12"/>
    <col min="7169" max="7169" width="3.19921875" style="12" bestFit="1" customWidth="1"/>
    <col min="7170" max="7170" width="20.09765625" style="12" customWidth="1"/>
    <col min="7171" max="7171" width="17.8984375" style="12" bestFit="1" customWidth="1"/>
    <col min="7172" max="7172" width="9.19921875" style="12" customWidth="1"/>
    <col min="7173" max="7173" width="6.69921875" style="12" customWidth="1"/>
    <col min="7174" max="7174" width="9.296875" style="12" customWidth="1"/>
    <col min="7175" max="7175" width="6.69921875" style="12" customWidth="1"/>
    <col min="7176" max="7176" width="9.296875" style="12" customWidth="1"/>
    <col min="7177" max="7177" width="6.69921875" style="12" customWidth="1"/>
    <col min="7178" max="7178" width="9.296875" style="12" customWidth="1"/>
    <col min="7179" max="7179" width="6.69921875" style="12" customWidth="1"/>
    <col min="7180" max="7180" width="9.296875" style="12" customWidth="1"/>
    <col min="7181" max="7181" width="6.69921875" style="12" customWidth="1"/>
    <col min="7182" max="7182" width="9.296875" style="12" customWidth="1"/>
    <col min="7183" max="7183" width="6.796875" style="12" customWidth="1"/>
    <col min="7184" max="7184" width="2.09765625" style="12" bestFit="1" customWidth="1"/>
    <col min="7185" max="7424" width="8.796875" style="12"/>
    <col min="7425" max="7425" width="3.19921875" style="12" bestFit="1" customWidth="1"/>
    <col min="7426" max="7426" width="20.09765625" style="12" customWidth="1"/>
    <col min="7427" max="7427" width="17.8984375" style="12" bestFit="1" customWidth="1"/>
    <col min="7428" max="7428" width="9.19921875" style="12" customWidth="1"/>
    <col min="7429" max="7429" width="6.69921875" style="12" customWidth="1"/>
    <col min="7430" max="7430" width="9.296875" style="12" customWidth="1"/>
    <col min="7431" max="7431" width="6.69921875" style="12" customWidth="1"/>
    <col min="7432" max="7432" width="9.296875" style="12" customWidth="1"/>
    <col min="7433" max="7433" width="6.69921875" style="12" customWidth="1"/>
    <col min="7434" max="7434" width="9.296875" style="12" customWidth="1"/>
    <col min="7435" max="7435" width="6.69921875" style="12" customWidth="1"/>
    <col min="7436" max="7436" width="9.296875" style="12" customWidth="1"/>
    <col min="7437" max="7437" width="6.69921875" style="12" customWidth="1"/>
    <col min="7438" max="7438" width="9.296875" style="12" customWidth="1"/>
    <col min="7439" max="7439" width="6.796875" style="12" customWidth="1"/>
    <col min="7440" max="7440" width="2.09765625" style="12" bestFit="1" customWidth="1"/>
    <col min="7441" max="7680" width="8.796875" style="12"/>
    <col min="7681" max="7681" width="3.19921875" style="12" bestFit="1" customWidth="1"/>
    <col min="7682" max="7682" width="20.09765625" style="12" customWidth="1"/>
    <col min="7683" max="7683" width="17.8984375" style="12" bestFit="1" customWidth="1"/>
    <col min="7684" max="7684" width="9.19921875" style="12" customWidth="1"/>
    <col min="7685" max="7685" width="6.69921875" style="12" customWidth="1"/>
    <col min="7686" max="7686" width="9.296875" style="12" customWidth="1"/>
    <col min="7687" max="7687" width="6.69921875" style="12" customWidth="1"/>
    <col min="7688" max="7688" width="9.296875" style="12" customWidth="1"/>
    <col min="7689" max="7689" width="6.69921875" style="12" customWidth="1"/>
    <col min="7690" max="7690" width="9.296875" style="12" customWidth="1"/>
    <col min="7691" max="7691" width="6.69921875" style="12" customWidth="1"/>
    <col min="7692" max="7692" width="9.296875" style="12" customWidth="1"/>
    <col min="7693" max="7693" width="6.69921875" style="12" customWidth="1"/>
    <col min="7694" max="7694" width="9.296875" style="12" customWidth="1"/>
    <col min="7695" max="7695" width="6.796875" style="12" customWidth="1"/>
    <col min="7696" max="7696" width="2.09765625" style="12" bestFit="1" customWidth="1"/>
    <col min="7697" max="7936" width="8.796875" style="12"/>
    <col min="7937" max="7937" width="3.19921875" style="12" bestFit="1" customWidth="1"/>
    <col min="7938" max="7938" width="20.09765625" style="12" customWidth="1"/>
    <col min="7939" max="7939" width="17.8984375" style="12" bestFit="1" customWidth="1"/>
    <col min="7940" max="7940" width="9.19921875" style="12" customWidth="1"/>
    <col min="7941" max="7941" width="6.69921875" style="12" customWidth="1"/>
    <col min="7942" max="7942" width="9.296875" style="12" customWidth="1"/>
    <col min="7943" max="7943" width="6.69921875" style="12" customWidth="1"/>
    <col min="7944" max="7944" width="9.296875" style="12" customWidth="1"/>
    <col min="7945" max="7945" width="6.69921875" style="12" customWidth="1"/>
    <col min="7946" max="7946" width="9.296875" style="12" customWidth="1"/>
    <col min="7947" max="7947" width="6.69921875" style="12" customWidth="1"/>
    <col min="7948" max="7948" width="9.296875" style="12" customWidth="1"/>
    <col min="7949" max="7949" width="6.69921875" style="12" customWidth="1"/>
    <col min="7950" max="7950" width="9.296875" style="12" customWidth="1"/>
    <col min="7951" max="7951" width="6.796875" style="12" customWidth="1"/>
    <col min="7952" max="7952" width="2.09765625" style="12" bestFit="1" customWidth="1"/>
    <col min="7953" max="8192" width="8.796875" style="12"/>
    <col min="8193" max="8193" width="3.19921875" style="12" bestFit="1" customWidth="1"/>
    <col min="8194" max="8194" width="20.09765625" style="12" customWidth="1"/>
    <col min="8195" max="8195" width="17.8984375" style="12" bestFit="1" customWidth="1"/>
    <col min="8196" max="8196" width="9.19921875" style="12" customWidth="1"/>
    <col min="8197" max="8197" width="6.69921875" style="12" customWidth="1"/>
    <col min="8198" max="8198" width="9.296875" style="12" customWidth="1"/>
    <col min="8199" max="8199" width="6.69921875" style="12" customWidth="1"/>
    <col min="8200" max="8200" width="9.296875" style="12" customWidth="1"/>
    <col min="8201" max="8201" width="6.69921875" style="12" customWidth="1"/>
    <col min="8202" max="8202" width="9.296875" style="12" customWidth="1"/>
    <col min="8203" max="8203" width="6.69921875" style="12" customWidth="1"/>
    <col min="8204" max="8204" width="9.296875" style="12" customWidth="1"/>
    <col min="8205" max="8205" width="6.69921875" style="12" customWidth="1"/>
    <col min="8206" max="8206" width="9.296875" style="12" customWidth="1"/>
    <col min="8207" max="8207" width="6.796875" style="12" customWidth="1"/>
    <col min="8208" max="8208" width="2.09765625" style="12" bestFit="1" customWidth="1"/>
    <col min="8209" max="8448" width="8.796875" style="12"/>
    <col min="8449" max="8449" width="3.19921875" style="12" bestFit="1" customWidth="1"/>
    <col min="8450" max="8450" width="20.09765625" style="12" customWidth="1"/>
    <col min="8451" max="8451" width="17.8984375" style="12" bestFit="1" customWidth="1"/>
    <col min="8452" max="8452" width="9.19921875" style="12" customWidth="1"/>
    <col min="8453" max="8453" width="6.69921875" style="12" customWidth="1"/>
    <col min="8454" max="8454" width="9.296875" style="12" customWidth="1"/>
    <col min="8455" max="8455" width="6.69921875" style="12" customWidth="1"/>
    <col min="8456" max="8456" width="9.296875" style="12" customWidth="1"/>
    <col min="8457" max="8457" width="6.69921875" style="12" customWidth="1"/>
    <col min="8458" max="8458" width="9.296875" style="12" customWidth="1"/>
    <col min="8459" max="8459" width="6.69921875" style="12" customWidth="1"/>
    <col min="8460" max="8460" width="9.296875" style="12" customWidth="1"/>
    <col min="8461" max="8461" width="6.69921875" style="12" customWidth="1"/>
    <col min="8462" max="8462" width="9.296875" style="12" customWidth="1"/>
    <col min="8463" max="8463" width="6.796875" style="12" customWidth="1"/>
    <col min="8464" max="8464" width="2.09765625" style="12" bestFit="1" customWidth="1"/>
    <col min="8465" max="8704" width="8.796875" style="12"/>
    <col min="8705" max="8705" width="3.19921875" style="12" bestFit="1" customWidth="1"/>
    <col min="8706" max="8706" width="20.09765625" style="12" customWidth="1"/>
    <col min="8707" max="8707" width="17.8984375" style="12" bestFit="1" customWidth="1"/>
    <col min="8708" max="8708" width="9.19921875" style="12" customWidth="1"/>
    <col min="8709" max="8709" width="6.69921875" style="12" customWidth="1"/>
    <col min="8710" max="8710" width="9.296875" style="12" customWidth="1"/>
    <col min="8711" max="8711" width="6.69921875" style="12" customWidth="1"/>
    <col min="8712" max="8712" width="9.296875" style="12" customWidth="1"/>
    <col min="8713" max="8713" width="6.69921875" style="12" customWidth="1"/>
    <col min="8714" max="8714" width="9.296875" style="12" customWidth="1"/>
    <col min="8715" max="8715" width="6.69921875" style="12" customWidth="1"/>
    <col min="8716" max="8716" width="9.296875" style="12" customWidth="1"/>
    <col min="8717" max="8717" width="6.69921875" style="12" customWidth="1"/>
    <col min="8718" max="8718" width="9.296875" style="12" customWidth="1"/>
    <col min="8719" max="8719" width="6.796875" style="12" customWidth="1"/>
    <col min="8720" max="8720" width="2.09765625" style="12" bestFit="1" customWidth="1"/>
    <col min="8721" max="8960" width="8.796875" style="12"/>
    <col min="8961" max="8961" width="3.19921875" style="12" bestFit="1" customWidth="1"/>
    <col min="8962" max="8962" width="20.09765625" style="12" customWidth="1"/>
    <col min="8963" max="8963" width="17.8984375" style="12" bestFit="1" customWidth="1"/>
    <col min="8964" max="8964" width="9.19921875" style="12" customWidth="1"/>
    <col min="8965" max="8965" width="6.69921875" style="12" customWidth="1"/>
    <col min="8966" max="8966" width="9.296875" style="12" customWidth="1"/>
    <col min="8967" max="8967" width="6.69921875" style="12" customWidth="1"/>
    <col min="8968" max="8968" width="9.296875" style="12" customWidth="1"/>
    <col min="8969" max="8969" width="6.69921875" style="12" customWidth="1"/>
    <col min="8970" max="8970" width="9.296875" style="12" customWidth="1"/>
    <col min="8971" max="8971" width="6.69921875" style="12" customWidth="1"/>
    <col min="8972" max="8972" width="9.296875" style="12" customWidth="1"/>
    <col min="8973" max="8973" width="6.69921875" style="12" customWidth="1"/>
    <col min="8974" max="8974" width="9.296875" style="12" customWidth="1"/>
    <col min="8975" max="8975" width="6.796875" style="12" customWidth="1"/>
    <col min="8976" max="8976" width="2.09765625" style="12" bestFit="1" customWidth="1"/>
    <col min="8977" max="9216" width="8.796875" style="12"/>
    <col min="9217" max="9217" width="3.19921875" style="12" bestFit="1" customWidth="1"/>
    <col min="9218" max="9218" width="20.09765625" style="12" customWidth="1"/>
    <col min="9219" max="9219" width="17.8984375" style="12" bestFit="1" customWidth="1"/>
    <col min="9220" max="9220" width="9.19921875" style="12" customWidth="1"/>
    <col min="9221" max="9221" width="6.69921875" style="12" customWidth="1"/>
    <col min="9222" max="9222" width="9.296875" style="12" customWidth="1"/>
    <col min="9223" max="9223" width="6.69921875" style="12" customWidth="1"/>
    <col min="9224" max="9224" width="9.296875" style="12" customWidth="1"/>
    <col min="9225" max="9225" width="6.69921875" style="12" customWidth="1"/>
    <col min="9226" max="9226" width="9.296875" style="12" customWidth="1"/>
    <col min="9227" max="9227" width="6.69921875" style="12" customWidth="1"/>
    <col min="9228" max="9228" width="9.296875" style="12" customWidth="1"/>
    <col min="9229" max="9229" width="6.69921875" style="12" customWidth="1"/>
    <col min="9230" max="9230" width="9.296875" style="12" customWidth="1"/>
    <col min="9231" max="9231" width="6.796875" style="12" customWidth="1"/>
    <col min="9232" max="9232" width="2.09765625" style="12" bestFit="1" customWidth="1"/>
    <col min="9233" max="9472" width="8.796875" style="12"/>
    <col min="9473" max="9473" width="3.19921875" style="12" bestFit="1" customWidth="1"/>
    <col min="9474" max="9474" width="20.09765625" style="12" customWidth="1"/>
    <col min="9475" max="9475" width="17.8984375" style="12" bestFit="1" customWidth="1"/>
    <col min="9476" max="9476" width="9.19921875" style="12" customWidth="1"/>
    <col min="9477" max="9477" width="6.69921875" style="12" customWidth="1"/>
    <col min="9478" max="9478" width="9.296875" style="12" customWidth="1"/>
    <col min="9479" max="9479" width="6.69921875" style="12" customWidth="1"/>
    <col min="9480" max="9480" width="9.296875" style="12" customWidth="1"/>
    <col min="9481" max="9481" width="6.69921875" style="12" customWidth="1"/>
    <col min="9482" max="9482" width="9.296875" style="12" customWidth="1"/>
    <col min="9483" max="9483" width="6.69921875" style="12" customWidth="1"/>
    <col min="9484" max="9484" width="9.296875" style="12" customWidth="1"/>
    <col min="9485" max="9485" width="6.69921875" style="12" customWidth="1"/>
    <col min="9486" max="9486" width="9.296875" style="12" customWidth="1"/>
    <col min="9487" max="9487" width="6.796875" style="12" customWidth="1"/>
    <col min="9488" max="9488" width="2.09765625" style="12" bestFit="1" customWidth="1"/>
    <col min="9489" max="9728" width="8.796875" style="12"/>
    <col min="9729" max="9729" width="3.19921875" style="12" bestFit="1" customWidth="1"/>
    <col min="9730" max="9730" width="20.09765625" style="12" customWidth="1"/>
    <col min="9731" max="9731" width="17.8984375" style="12" bestFit="1" customWidth="1"/>
    <col min="9732" max="9732" width="9.19921875" style="12" customWidth="1"/>
    <col min="9733" max="9733" width="6.69921875" style="12" customWidth="1"/>
    <col min="9734" max="9734" width="9.296875" style="12" customWidth="1"/>
    <col min="9735" max="9735" width="6.69921875" style="12" customWidth="1"/>
    <col min="9736" max="9736" width="9.296875" style="12" customWidth="1"/>
    <col min="9737" max="9737" width="6.69921875" style="12" customWidth="1"/>
    <col min="9738" max="9738" width="9.296875" style="12" customWidth="1"/>
    <col min="9739" max="9739" width="6.69921875" style="12" customWidth="1"/>
    <col min="9740" max="9740" width="9.296875" style="12" customWidth="1"/>
    <col min="9741" max="9741" width="6.69921875" style="12" customWidth="1"/>
    <col min="9742" max="9742" width="9.296875" style="12" customWidth="1"/>
    <col min="9743" max="9743" width="6.796875" style="12" customWidth="1"/>
    <col min="9744" max="9744" width="2.09765625" style="12" bestFit="1" customWidth="1"/>
    <col min="9745" max="9984" width="8.796875" style="12"/>
    <col min="9985" max="9985" width="3.19921875" style="12" bestFit="1" customWidth="1"/>
    <col min="9986" max="9986" width="20.09765625" style="12" customWidth="1"/>
    <col min="9987" max="9987" width="17.8984375" style="12" bestFit="1" customWidth="1"/>
    <col min="9988" max="9988" width="9.19921875" style="12" customWidth="1"/>
    <col min="9989" max="9989" width="6.69921875" style="12" customWidth="1"/>
    <col min="9990" max="9990" width="9.296875" style="12" customWidth="1"/>
    <col min="9991" max="9991" width="6.69921875" style="12" customWidth="1"/>
    <col min="9992" max="9992" width="9.296875" style="12" customWidth="1"/>
    <col min="9993" max="9993" width="6.69921875" style="12" customWidth="1"/>
    <col min="9994" max="9994" width="9.296875" style="12" customWidth="1"/>
    <col min="9995" max="9995" width="6.69921875" style="12" customWidth="1"/>
    <col min="9996" max="9996" width="9.296875" style="12" customWidth="1"/>
    <col min="9997" max="9997" width="6.69921875" style="12" customWidth="1"/>
    <col min="9998" max="9998" width="9.296875" style="12" customWidth="1"/>
    <col min="9999" max="9999" width="6.796875" style="12" customWidth="1"/>
    <col min="10000" max="10000" width="2.09765625" style="12" bestFit="1" customWidth="1"/>
    <col min="10001" max="10240" width="8.796875" style="12"/>
    <col min="10241" max="10241" width="3.19921875" style="12" bestFit="1" customWidth="1"/>
    <col min="10242" max="10242" width="20.09765625" style="12" customWidth="1"/>
    <col min="10243" max="10243" width="17.8984375" style="12" bestFit="1" customWidth="1"/>
    <col min="10244" max="10244" width="9.19921875" style="12" customWidth="1"/>
    <col min="10245" max="10245" width="6.69921875" style="12" customWidth="1"/>
    <col min="10246" max="10246" width="9.296875" style="12" customWidth="1"/>
    <col min="10247" max="10247" width="6.69921875" style="12" customWidth="1"/>
    <col min="10248" max="10248" width="9.296875" style="12" customWidth="1"/>
    <col min="10249" max="10249" width="6.69921875" style="12" customWidth="1"/>
    <col min="10250" max="10250" width="9.296875" style="12" customWidth="1"/>
    <col min="10251" max="10251" width="6.69921875" style="12" customWidth="1"/>
    <col min="10252" max="10252" width="9.296875" style="12" customWidth="1"/>
    <col min="10253" max="10253" width="6.69921875" style="12" customWidth="1"/>
    <col min="10254" max="10254" width="9.296875" style="12" customWidth="1"/>
    <col min="10255" max="10255" width="6.796875" style="12" customWidth="1"/>
    <col min="10256" max="10256" width="2.09765625" style="12" bestFit="1" customWidth="1"/>
    <col min="10257" max="10496" width="8.796875" style="12"/>
    <col min="10497" max="10497" width="3.19921875" style="12" bestFit="1" customWidth="1"/>
    <col min="10498" max="10498" width="20.09765625" style="12" customWidth="1"/>
    <col min="10499" max="10499" width="17.8984375" style="12" bestFit="1" customWidth="1"/>
    <col min="10500" max="10500" width="9.19921875" style="12" customWidth="1"/>
    <col min="10501" max="10501" width="6.69921875" style="12" customWidth="1"/>
    <col min="10502" max="10502" width="9.296875" style="12" customWidth="1"/>
    <col min="10503" max="10503" width="6.69921875" style="12" customWidth="1"/>
    <col min="10504" max="10504" width="9.296875" style="12" customWidth="1"/>
    <col min="10505" max="10505" width="6.69921875" style="12" customWidth="1"/>
    <col min="10506" max="10506" width="9.296875" style="12" customWidth="1"/>
    <col min="10507" max="10507" width="6.69921875" style="12" customWidth="1"/>
    <col min="10508" max="10508" width="9.296875" style="12" customWidth="1"/>
    <col min="10509" max="10509" width="6.69921875" style="12" customWidth="1"/>
    <col min="10510" max="10510" width="9.296875" style="12" customWidth="1"/>
    <col min="10511" max="10511" width="6.796875" style="12" customWidth="1"/>
    <col min="10512" max="10512" width="2.09765625" style="12" bestFit="1" customWidth="1"/>
    <col min="10513" max="10752" width="8.796875" style="12"/>
    <col min="10753" max="10753" width="3.19921875" style="12" bestFit="1" customWidth="1"/>
    <col min="10754" max="10754" width="20.09765625" style="12" customWidth="1"/>
    <col min="10755" max="10755" width="17.8984375" style="12" bestFit="1" customWidth="1"/>
    <col min="10756" max="10756" width="9.19921875" style="12" customWidth="1"/>
    <col min="10757" max="10757" width="6.69921875" style="12" customWidth="1"/>
    <col min="10758" max="10758" width="9.296875" style="12" customWidth="1"/>
    <col min="10759" max="10759" width="6.69921875" style="12" customWidth="1"/>
    <col min="10760" max="10760" width="9.296875" style="12" customWidth="1"/>
    <col min="10761" max="10761" width="6.69921875" style="12" customWidth="1"/>
    <col min="10762" max="10762" width="9.296875" style="12" customWidth="1"/>
    <col min="10763" max="10763" width="6.69921875" style="12" customWidth="1"/>
    <col min="10764" max="10764" width="9.296875" style="12" customWidth="1"/>
    <col min="10765" max="10765" width="6.69921875" style="12" customWidth="1"/>
    <col min="10766" max="10766" width="9.296875" style="12" customWidth="1"/>
    <col min="10767" max="10767" width="6.796875" style="12" customWidth="1"/>
    <col min="10768" max="10768" width="2.09765625" style="12" bestFit="1" customWidth="1"/>
    <col min="10769" max="11008" width="8.796875" style="12"/>
    <col min="11009" max="11009" width="3.19921875" style="12" bestFit="1" customWidth="1"/>
    <col min="11010" max="11010" width="20.09765625" style="12" customWidth="1"/>
    <col min="11011" max="11011" width="17.8984375" style="12" bestFit="1" customWidth="1"/>
    <col min="11012" max="11012" width="9.19921875" style="12" customWidth="1"/>
    <col min="11013" max="11013" width="6.69921875" style="12" customWidth="1"/>
    <col min="11014" max="11014" width="9.296875" style="12" customWidth="1"/>
    <col min="11015" max="11015" width="6.69921875" style="12" customWidth="1"/>
    <col min="11016" max="11016" width="9.296875" style="12" customWidth="1"/>
    <col min="11017" max="11017" width="6.69921875" style="12" customWidth="1"/>
    <col min="11018" max="11018" width="9.296875" style="12" customWidth="1"/>
    <col min="11019" max="11019" width="6.69921875" style="12" customWidth="1"/>
    <col min="11020" max="11020" width="9.296875" style="12" customWidth="1"/>
    <col min="11021" max="11021" width="6.69921875" style="12" customWidth="1"/>
    <col min="11022" max="11022" width="9.296875" style="12" customWidth="1"/>
    <col min="11023" max="11023" width="6.796875" style="12" customWidth="1"/>
    <col min="11024" max="11024" width="2.09765625" style="12" bestFit="1" customWidth="1"/>
    <col min="11025" max="11264" width="8.796875" style="12"/>
    <col min="11265" max="11265" width="3.19921875" style="12" bestFit="1" customWidth="1"/>
    <col min="11266" max="11266" width="20.09765625" style="12" customWidth="1"/>
    <col min="11267" max="11267" width="17.8984375" style="12" bestFit="1" customWidth="1"/>
    <col min="11268" max="11268" width="9.19921875" style="12" customWidth="1"/>
    <col min="11269" max="11269" width="6.69921875" style="12" customWidth="1"/>
    <col min="11270" max="11270" width="9.296875" style="12" customWidth="1"/>
    <col min="11271" max="11271" width="6.69921875" style="12" customWidth="1"/>
    <col min="11272" max="11272" width="9.296875" style="12" customWidth="1"/>
    <col min="11273" max="11273" width="6.69921875" style="12" customWidth="1"/>
    <col min="11274" max="11274" width="9.296875" style="12" customWidth="1"/>
    <col min="11275" max="11275" width="6.69921875" style="12" customWidth="1"/>
    <col min="11276" max="11276" width="9.296875" style="12" customWidth="1"/>
    <col min="11277" max="11277" width="6.69921875" style="12" customWidth="1"/>
    <col min="11278" max="11278" width="9.296875" style="12" customWidth="1"/>
    <col min="11279" max="11279" width="6.796875" style="12" customWidth="1"/>
    <col min="11280" max="11280" width="2.09765625" style="12" bestFit="1" customWidth="1"/>
    <col min="11281" max="11520" width="8.796875" style="12"/>
    <col min="11521" max="11521" width="3.19921875" style="12" bestFit="1" customWidth="1"/>
    <col min="11522" max="11522" width="20.09765625" style="12" customWidth="1"/>
    <col min="11523" max="11523" width="17.8984375" style="12" bestFit="1" customWidth="1"/>
    <col min="11524" max="11524" width="9.19921875" style="12" customWidth="1"/>
    <col min="11525" max="11525" width="6.69921875" style="12" customWidth="1"/>
    <col min="11526" max="11526" width="9.296875" style="12" customWidth="1"/>
    <col min="11527" max="11527" width="6.69921875" style="12" customWidth="1"/>
    <col min="11528" max="11528" width="9.296875" style="12" customWidth="1"/>
    <col min="11529" max="11529" width="6.69921875" style="12" customWidth="1"/>
    <col min="11530" max="11530" width="9.296875" style="12" customWidth="1"/>
    <col min="11531" max="11531" width="6.69921875" style="12" customWidth="1"/>
    <col min="11532" max="11532" width="9.296875" style="12" customWidth="1"/>
    <col min="11533" max="11533" width="6.69921875" style="12" customWidth="1"/>
    <col min="11534" max="11534" width="9.296875" style="12" customWidth="1"/>
    <col min="11535" max="11535" width="6.796875" style="12" customWidth="1"/>
    <col min="11536" max="11536" width="2.09765625" style="12" bestFit="1" customWidth="1"/>
    <col min="11537" max="11776" width="8.796875" style="12"/>
    <col min="11777" max="11777" width="3.19921875" style="12" bestFit="1" customWidth="1"/>
    <col min="11778" max="11778" width="20.09765625" style="12" customWidth="1"/>
    <col min="11779" max="11779" width="17.8984375" style="12" bestFit="1" customWidth="1"/>
    <col min="11780" max="11780" width="9.19921875" style="12" customWidth="1"/>
    <col min="11781" max="11781" width="6.69921875" style="12" customWidth="1"/>
    <col min="11782" max="11782" width="9.296875" style="12" customWidth="1"/>
    <col min="11783" max="11783" width="6.69921875" style="12" customWidth="1"/>
    <col min="11784" max="11784" width="9.296875" style="12" customWidth="1"/>
    <col min="11785" max="11785" width="6.69921875" style="12" customWidth="1"/>
    <col min="11786" max="11786" width="9.296875" style="12" customWidth="1"/>
    <col min="11787" max="11787" width="6.69921875" style="12" customWidth="1"/>
    <col min="11788" max="11788" width="9.296875" style="12" customWidth="1"/>
    <col min="11789" max="11789" width="6.69921875" style="12" customWidth="1"/>
    <col min="11790" max="11790" width="9.296875" style="12" customWidth="1"/>
    <col min="11791" max="11791" width="6.796875" style="12" customWidth="1"/>
    <col min="11792" max="11792" width="2.09765625" style="12" bestFit="1" customWidth="1"/>
    <col min="11793" max="12032" width="8.796875" style="12"/>
    <col min="12033" max="12033" width="3.19921875" style="12" bestFit="1" customWidth="1"/>
    <col min="12034" max="12034" width="20.09765625" style="12" customWidth="1"/>
    <col min="12035" max="12035" width="17.8984375" style="12" bestFit="1" customWidth="1"/>
    <col min="12036" max="12036" width="9.19921875" style="12" customWidth="1"/>
    <col min="12037" max="12037" width="6.69921875" style="12" customWidth="1"/>
    <col min="12038" max="12038" width="9.296875" style="12" customWidth="1"/>
    <col min="12039" max="12039" width="6.69921875" style="12" customWidth="1"/>
    <col min="12040" max="12040" width="9.296875" style="12" customWidth="1"/>
    <col min="12041" max="12041" width="6.69921875" style="12" customWidth="1"/>
    <col min="12042" max="12042" width="9.296875" style="12" customWidth="1"/>
    <col min="12043" max="12043" width="6.69921875" style="12" customWidth="1"/>
    <col min="12044" max="12044" width="9.296875" style="12" customWidth="1"/>
    <col min="12045" max="12045" width="6.69921875" style="12" customWidth="1"/>
    <col min="12046" max="12046" width="9.296875" style="12" customWidth="1"/>
    <col min="12047" max="12047" width="6.796875" style="12" customWidth="1"/>
    <col min="12048" max="12048" width="2.09765625" style="12" bestFit="1" customWidth="1"/>
    <col min="12049" max="12288" width="8.796875" style="12"/>
    <col min="12289" max="12289" width="3.19921875" style="12" bestFit="1" customWidth="1"/>
    <col min="12290" max="12290" width="20.09765625" style="12" customWidth="1"/>
    <col min="12291" max="12291" width="17.8984375" style="12" bestFit="1" customWidth="1"/>
    <col min="12292" max="12292" width="9.19921875" style="12" customWidth="1"/>
    <col min="12293" max="12293" width="6.69921875" style="12" customWidth="1"/>
    <col min="12294" max="12294" width="9.296875" style="12" customWidth="1"/>
    <col min="12295" max="12295" width="6.69921875" style="12" customWidth="1"/>
    <col min="12296" max="12296" width="9.296875" style="12" customWidth="1"/>
    <col min="12297" max="12297" width="6.69921875" style="12" customWidth="1"/>
    <col min="12298" max="12298" width="9.296875" style="12" customWidth="1"/>
    <col min="12299" max="12299" width="6.69921875" style="12" customWidth="1"/>
    <col min="12300" max="12300" width="9.296875" style="12" customWidth="1"/>
    <col min="12301" max="12301" width="6.69921875" style="12" customWidth="1"/>
    <col min="12302" max="12302" width="9.296875" style="12" customWidth="1"/>
    <col min="12303" max="12303" width="6.796875" style="12" customWidth="1"/>
    <col min="12304" max="12304" width="2.09765625" style="12" bestFit="1" customWidth="1"/>
    <col min="12305" max="12544" width="8.796875" style="12"/>
    <col min="12545" max="12545" width="3.19921875" style="12" bestFit="1" customWidth="1"/>
    <col min="12546" max="12546" width="20.09765625" style="12" customWidth="1"/>
    <col min="12547" max="12547" width="17.8984375" style="12" bestFit="1" customWidth="1"/>
    <col min="12548" max="12548" width="9.19921875" style="12" customWidth="1"/>
    <col min="12549" max="12549" width="6.69921875" style="12" customWidth="1"/>
    <col min="12550" max="12550" width="9.296875" style="12" customWidth="1"/>
    <col min="12551" max="12551" width="6.69921875" style="12" customWidth="1"/>
    <col min="12552" max="12552" width="9.296875" style="12" customWidth="1"/>
    <col min="12553" max="12553" width="6.69921875" style="12" customWidth="1"/>
    <col min="12554" max="12554" width="9.296875" style="12" customWidth="1"/>
    <col min="12555" max="12555" width="6.69921875" style="12" customWidth="1"/>
    <col min="12556" max="12556" width="9.296875" style="12" customWidth="1"/>
    <col min="12557" max="12557" width="6.69921875" style="12" customWidth="1"/>
    <col min="12558" max="12558" width="9.296875" style="12" customWidth="1"/>
    <col min="12559" max="12559" width="6.796875" style="12" customWidth="1"/>
    <col min="12560" max="12560" width="2.09765625" style="12" bestFit="1" customWidth="1"/>
    <col min="12561" max="12800" width="8.796875" style="12"/>
    <col min="12801" max="12801" width="3.19921875" style="12" bestFit="1" customWidth="1"/>
    <col min="12802" max="12802" width="20.09765625" style="12" customWidth="1"/>
    <col min="12803" max="12803" width="17.8984375" style="12" bestFit="1" customWidth="1"/>
    <col min="12804" max="12804" width="9.19921875" style="12" customWidth="1"/>
    <col min="12805" max="12805" width="6.69921875" style="12" customWidth="1"/>
    <col min="12806" max="12806" width="9.296875" style="12" customWidth="1"/>
    <col min="12807" max="12807" width="6.69921875" style="12" customWidth="1"/>
    <col min="12808" max="12808" width="9.296875" style="12" customWidth="1"/>
    <col min="12809" max="12809" width="6.69921875" style="12" customWidth="1"/>
    <col min="12810" max="12810" width="9.296875" style="12" customWidth="1"/>
    <col min="12811" max="12811" width="6.69921875" style="12" customWidth="1"/>
    <col min="12812" max="12812" width="9.296875" style="12" customWidth="1"/>
    <col min="12813" max="12813" width="6.69921875" style="12" customWidth="1"/>
    <col min="12814" max="12814" width="9.296875" style="12" customWidth="1"/>
    <col min="12815" max="12815" width="6.796875" style="12" customWidth="1"/>
    <col min="12816" max="12816" width="2.09765625" style="12" bestFit="1" customWidth="1"/>
    <col min="12817" max="13056" width="8.796875" style="12"/>
    <col min="13057" max="13057" width="3.19921875" style="12" bestFit="1" customWidth="1"/>
    <col min="13058" max="13058" width="20.09765625" style="12" customWidth="1"/>
    <col min="13059" max="13059" width="17.8984375" style="12" bestFit="1" customWidth="1"/>
    <col min="13060" max="13060" width="9.19921875" style="12" customWidth="1"/>
    <col min="13061" max="13061" width="6.69921875" style="12" customWidth="1"/>
    <col min="13062" max="13062" width="9.296875" style="12" customWidth="1"/>
    <col min="13063" max="13063" width="6.69921875" style="12" customWidth="1"/>
    <col min="13064" max="13064" width="9.296875" style="12" customWidth="1"/>
    <col min="13065" max="13065" width="6.69921875" style="12" customWidth="1"/>
    <col min="13066" max="13066" width="9.296875" style="12" customWidth="1"/>
    <col min="13067" max="13067" width="6.69921875" style="12" customWidth="1"/>
    <col min="13068" max="13068" width="9.296875" style="12" customWidth="1"/>
    <col min="13069" max="13069" width="6.69921875" style="12" customWidth="1"/>
    <col min="13070" max="13070" width="9.296875" style="12" customWidth="1"/>
    <col min="13071" max="13071" width="6.796875" style="12" customWidth="1"/>
    <col min="13072" max="13072" width="2.09765625" style="12" bestFit="1" customWidth="1"/>
    <col min="13073" max="13312" width="8.796875" style="12"/>
    <col min="13313" max="13313" width="3.19921875" style="12" bestFit="1" customWidth="1"/>
    <col min="13314" max="13314" width="20.09765625" style="12" customWidth="1"/>
    <col min="13315" max="13315" width="17.8984375" style="12" bestFit="1" customWidth="1"/>
    <col min="13316" max="13316" width="9.19921875" style="12" customWidth="1"/>
    <col min="13317" max="13317" width="6.69921875" style="12" customWidth="1"/>
    <col min="13318" max="13318" width="9.296875" style="12" customWidth="1"/>
    <col min="13319" max="13319" width="6.69921875" style="12" customWidth="1"/>
    <col min="13320" max="13320" width="9.296875" style="12" customWidth="1"/>
    <col min="13321" max="13321" width="6.69921875" style="12" customWidth="1"/>
    <col min="13322" max="13322" width="9.296875" style="12" customWidth="1"/>
    <col min="13323" max="13323" width="6.69921875" style="12" customWidth="1"/>
    <col min="13324" max="13324" width="9.296875" style="12" customWidth="1"/>
    <col min="13325" max="13325" width="6.69921875" style="12" customWidth="1"/>
    <col min="13326" max="13326" width="9.296875" style="12" customWidth="1"/>
    <col min="13327" max="13327" width="6.796875" style="12" customWidth="1"/>
    <col min="13328" max="13328" width="2.09765625" style="12" bestFit="1" customWidth="1"/>
    <col min="13329" max="13568" width="8.796875" style="12"/>
    <col min="13569" max="13569" width="3.19921875" style="12" bestFit="1" customWidth="1"/>
    <col min="13570" max="13570" width="20.09765625" style="12" customWidth="1"/>
    <col min="13571" max="13571" width="17.8984375" style="12" bestFit="1" customWidth="1"/>
    <col min="13572" max="13572" width="9.19921875" style="12" customWidth="1"/>
    <col min="13573" max="13573" width="6.69921875" style="12" customWidth="1"/>
    <col min="13574" max="13574" width="9.296875" style="12" customWidth="1"/>
    <col min="13575" max="13575" width="6.69921875" style="12" customWidth="1"/>
    <col min="13576" max="13576" width="9.296875" style="12" customWidth="1"/>
    <col min="13577" max="13577" width="6.69921875" style="12" customWidth="1"/>
    <col min="13578" max="13578" width="9.296875" style="12" customWidth="1"/>
    <col min="13579" max="13579" width="6.69921875" style="12" customWidth="1"/>
    <col min="13580" max="13580" width="9.296875" style="12" customWidth="1"/>
    <col min="13581" max="13581" width="6.69921875" style="12" customWidth="1"/>
    <col min="13582" max="13582" width="9.296875" style="12" customWidth="1"/>
    <col min="13583" max="13583" width="6.796875" style="12" customWidth="1"/>
    <col min="13584" max="13584" width="2.09765625" style="12" bestFit="1" customWidth="1"/>
    <col min="13585" max="13824" width="8.796875" style="12"/>
    <col min="13825" max="13825" width="3.19921875" style="12" bestFit="1" customWidth="1"/>
    <col min="13826" max="13826" width="20.09765625" style="12" customWidth="1"/>
    <col min="13827" max="13827" width="17.8984375" style="12" bestFit="1" customWidth="1"/>
    <col min="13828" max="13828" width="9.19921875" style="12" customWidth="1"/>
    <col min="13829" max="13829" width="6.69921875" style="12" customWidth="1"/>
    <col min="13830" max="13830" width="9.296875" style="12" customWidth="1"/>
    <col min="13831" max="13831" width="6.69921875" style="12" customWidth="1"/>
    <col min="13832" max="13832" width="9.296875" style="12" customWidth="1"/>
    <col min="13833" max="13833" width="6.69921875" style="12" customWidth="1"/>
    <col min="13834" max="13834" width="9.296875" style="12" customWidth="1"/>
    <col min="13835" max="13835" width="6.69921875" style="12" customWidth="1"/>
    <col min="13836" max="13836" width="9.296875" style="12" customWidth="1"/>
    <col min="13837" max="13837" width="6.69921875" style="12" customWidth="1"/>
    <col min="13838" max="13838" width="9.296875" style="12" customWidth="1"/>
    <col min="13839" max="13839" width="6.796875" style="12" customWidth="1"/>
    <col min="13840" max="13840" width="2.09765625" style="12" bestFit="1" customWidth="1"/>
    <col min="13841" max="14080" width="8.796875" style="12"/>
    <col min="14081" max="14081" width="3.19921875" style="12" bestFit="1" customWidth="1"/>
    <col min="14082" max="14082" width="20.09765625" style="12" customWidth="1"/>
    <col min="14083" max="14083" width="17.8984375" style="12" bestFit="1" customWidth="1"/>
    <col min="14084" max="14084" width="9.19921875" style="12" customWidth="1"/>
    <col min="14085" max="14085" width="6.69921875" style="12" customWidth="1"/>
    <col min="14086" max="14086" width="9.296875" style="12" customWidth="1"/>
    <col min="14087" max="14087" width="6.69921875" style="12" customWidth="1"/>
    <col min="14088" max="14088" width="9.296875" style="12" customWidth="1"/>
    <col min="14089" max="14089" width="6.69921875" style="12" customWidth="1"/>
    <col min="14090" max="14090" width="9.296875" style="12" customWidth="1"/>
    <col min="14091" max="14091" width="6.69921875" style="12" customWidth="1"/>
    <col min="14092" max="14092" width="9.296875" style="12" customWidth="1"/>
    <col min="14093" max="14093" width="6.69921875" style="12" customWidth="1"/>
    <col min="14094" max="14094" width="9.296875" style="12" customWidth="1"/>
    <col min="14095" max="14095" width="6.796875" style="12" customWidth="1"/>
    <col min="14096" max="14096" width="2.09765625" style="12" bestFit="1" customWidth="1"/>
    <col min="14097" max="14336" width="8.796875" style="12"/>
    <col min="14337" max="14337" width="3.19921875" style="12" bestFit="1" customWidth="1"/>
    <col min="14338" max="14338" width="20.09765625" style="12" customWidth="1"/>
    <col min="14339" max="14339" width="17.8984375" style="12" bestFit="1" customWidth="1"/>
    <col min="14340" max="14340" width="9.19921875" style="12" customWidth="1"/>
    <col min="14341" max="14341" width="6.69921875" style="12" customWidth="1"/>
    <col min="14342" max="14342" width="9.296875" style="12" customWidth="1"/>
    <col min="14343" max="14343" width="6.69921875" style="12" customWidth="1"/>
    <col min="14344" max="14344" width="9.296875" style="12" customWidth="1"/>
    <col min="14345" max="14345" width="6.69921875" style="12" customWidth="1"/>
    <col min="14346" max="14346" width="9.296875" style="12" customWidth="1"/>
    <col min="14347" max="14347" width="6.69921875" style="12" customWidth="1"/>
    <col min="14348" max="14348" width="9.296875" style="12" customWidth="1"/>
    <col min="14349" max="14349" width="6.69921875" style="12" customWidth="1"/>
    <col min="14350" max="14350" width="9.296875" style="12" customWidth="1"/>
    <col min="14351" max="14351" width="6.796875" style="12" customWidth="1"/>
    <col min="14352" max="14352" width="2.09765625" style="12" bestFit="1" customWidth="1"/>
    <col min="14353" max="14592" width="8.796875" style="12"/>
    <col min="14593" max="14593" width="3.19921875" style="12" bestFit="1" customWidth="1"/>
    <col min="14594" max="14594" width="20.09765625" style="12" customWidth="1"/>
    <col min="14595" max="14595" width="17.8984375" style="12" bestFit="1" customWidth="1"/>
    <col min="14596" max="14596" width="9.19921875" style="12" customWidth="1"/>
    <col min="14597" max="14597" width="6.69921875" style="12" customWidth="1"/>
    <col min="14598" max="14598" width="9.296875" style="12" customWidth="1"/>
    <col min="14599" max="14599" width="6.69921875" style="12" customWidth="1"/>
    <col min="14600" max="14600" width="9.296875" style="12" customWidth="1"/>
    <col min="14601" max="14601" width="6.69921875" style="12" customWidth="1"/>
    <col min="14602" max="14602" width="9.296875" style="12" customWidth="1"/>
    <col min="14603" max="14603" width="6.69921875" style="12" customWidth="1"/>
    <col min="14604" max="14604" width="9.296875" style="12" customWidth="1"/>
    <col min="14605" max="14605" width="6.69921875" style="12" customWidth="1"/>
    <col min="14606" max="14606" width="9.296875" style="12" customWidth="1"/>
    <col min="14607" max="14607" width="6.796875" style="12" customWidth="1"/>
    <col min="14608" max="14608" width="2.09765625" style="12" bestFit="1" customWidth="1"/>
    <col min="14609" max="14848" width="8.796875" style="12"/>
    <col min="14849" max="14849" width="3.19921875" style="12" bestFit="1" customWidth="1"/>
    <col min="14850" max="14850" width="20.09765625" style="12" customWidth="1"/>
    <col min="14851" max="14851" width="17.8984375" style="12" bestFit="1" customWidth="1"/>
    <col min="14852" max="14852" width="9.19921875" style="12" customWidth="1"/>
    <col min="14853" max="14853" width="6.69921875" style="12" customWidth="1"/>
    <col min="14854" max="14854" width="9.296875" style="12" customWidth="1"/>
    <col min="14855" max="14855" width="6.69921875" style="12" customWidth="1"/>
    <col min="14856" max="14856" width="9.296875" style="12" customWidth="1"/>
    <col min="14857" max="14857" width="6.69921875" style="12" customWidth="1"/>
    <col min="14858" max="14858" width="9.296875" style="12" customWidth="1"/>
    <col min="14859" max="14859" width="6.69921875" style="12" customWidth="1"/>
    <col min="14860" max="14860" width="9.296875" style="12" customWidth="1"/>
    <col min="14861" max="14861" width="6.69921875" style="12" customWidth="1"/>
    <col min="14862" max="14862" width="9.296875" style="12" customWidth="1"/>
    <col min="14863" max="14863" width="6.796875" style="12" customWidth="1"/>
    <col min="14864" max="14864" width="2.09765625" style="12" bestFit="1" customWidth="1"/>
    <col min="14865" max="15104" width="8.796875" style="12"/>
    <col min="15105" max="15105" width="3.19921875" style="12" bestFit="1" customWidth="1"/>
    <col min="15106" max="15106" width="20.09765625" style="12" customWidth="1"/>
    <col min="15107" max="15107" width="17.8984375" style="12" bestFit="1" customWidth="1"/>
    <col min="15108" max="15108" width="9.19921875" style="12" customWidth="1"/>
    <col min="15109" max="15109" width="6.69921875" style="12" customWidth="1"/>
    <col min="15110" max="15110" width="9.296875" style="12" customWidth="1"/>
    <col min="15111" max="15111" width="6.69921875" style="12" customWidth="1"/>
    <col min="15112" max="15112" width="9.296875" style="12" customWidth="1"/>
    <col min="15113" max="15113" width="6.69921875" style="12" customWidth="1"/>
    <col min="15114" max="15114" width="9.296875" style="12" customWidth="1"/>
    <col min="15115" max="15115" width="6.69921875" style="12" customWidth="1"/>
    <col min="15116" max="15116" width="9.296875" style="12" customWidth="1"/>
    <col min="15117" max="15117" width="6.69921875" style="12" customWidth="1"/>
    <col min="15118" max="15118" width="9.296875" style="12" customWidth="1"/>
    <col min="15119" max="15119" width="6.796875" style="12" customWidth="1"/>
    <col min="15120" max="15120" width="2.09765625" style="12" bestFit="1" customWidth="1"/>
    <col min="15121" max="15360" width="8.796875" style="12"/>
    <col min="15361" max="15361" width="3.19921875" style="12" bestFit="1" customWidth="1"/>
    <col min="15362" max="15362" width="20.09765625" style="12" customWidth="1"/>
    <col min="15363" max="15363" width="17.8984375" style="12" bestFit="1" customWidth="1"/>
    <col min="15364" max="15364" width="9.19921875" style="12" customWidth="1"/>
    <col min="15365" max="15365" width="6.69921875" style="12" customWidth="1"/>
    <col min="15366" max="15366" width="9.296875" style="12" customWidth="1"/>
    <col min="15367" max="15367" width="6.69921875" style="12" customWidth="1"/>
    <col min="15368" max="15368" width="9.296875" style="12" customWidth="1"/>
    <col min="15369" max="15369" width="6.69921875" style="12" customWidth="1"/>
    <col min="15370" max="15370" width="9.296875" style="12" customWidth="1"/>
    <col min="15371" max="15371" width="6.69921875" style="12" customWidth="1"/>
    <col min="15372" max="15372" width="9.296875" style="12" customWidth="1"/>
    <col min="15373" max="15373" width="6.69921875" style="12" customWidth="1"/>
    <col min="15374" max="15374" width="9.296875" style="12" customWidth="1"/>
    <col min="15375" max="15375" width="6.796875" style="12" customWidth="1"/>
    <col min="15376" max="15376" width="2.09765625" style="12" bestFit="1" customWidth="1"/>
    <col min="15377" max="15616" width="8.796875" style="12"/>
    <col min="15617" max="15617" width="3.19921875" style="12" bestFit="1" customWidth="1"/>
    <col min="15618" max="15618" width="20.09765625" style="12" customWidth="1"/>
    <col min="15619" max="15619" width="17.8984375" style="12" bestFit="1" customWidth="1"/>
    <col min="15620" max="15620" width="9.19921875" style="12" customWidth="1"/>
    <col min="15621" max="15621" width="6.69921875" style="12" customWidth="1"/>
    <col min="15622" max="15622" width="9.296875" style="12" customWidth="1"/>
    <col min="15623" max="15623" width="6.69921875" style="12" customWidth="1"/>
    <col min="15624" max="15624" width="9.296875" style="12" customWidth="1"/>
    <col min="15625" max="15625" width="6.69921875" style="12" customWidth="1"/>
    <col min="15626" max="15626" width="9.296875" style="12" customWidth="1"/>
    <col min="15627" max="15627" width="6.69921875" style="12" customWidth="1"/>
    <col min="15628" max="15628" width="9.296875" style="12" customWidth="1"/>
    <col min="15629" max="15629" width="6.69921875" style="12" customWidth="1"/>
    <col min="15630" max="15630" width="9.296875" style="12" customWidth="1"/>
    <col min="15631" max="15631" width="6.796875" style="12" customWidth="1"/>
    <col min="15632" max="15632" width="2.09765625" style="12" bestFit="1" customWidth="1"/>
    <col min="15633" max="15872" width="8.796875" style="12"/>
    <col min="15873" max="15873" width="3.19921875" style="12" bestFit="1" customWidth="1"/>
    <col min="15874" max="15874" width="20.09765625" style="12" customWidth="1"/>
    <col min="15875" max="15875" width="17.8984375" style="12" bestFit="1" customWidth="1"/>
    <col min="15876" max="15876" width="9.19921875" style="12" customWidth="1"/>
    <col min="15877" max="15877" width="6.69921875" style="12" customWidth="1"/>
    <col min="15878" max="15878" width="9.296875" style="12" customWidth="1"/>
    <col min="15879" max="15879" width="6.69921875" style="12" customWidth="1"/>
    <col min="15880" max="15880" width="9.296875" style="12" customWidth="1"/>
    <col min="15881" max="15881" width="6.69921875" style="12" customWidth="1"/>
    <col min="15882" max="15882" width="9.296875" style="12" customWidth="1"/>
    <col min="15883" max="15883" width="6.69921875" style="12" customWidth="1"/>
    <col min="15884" max="15884" width="9.296875" style="12" customWidth="1"/>
    <col min="15885" max="15885" width="6.69921875" style="12" customWidth="1"/>
    <col min="15886" max="15886" width="9.296875" style="12" customWidth="1"/>
    <col min="15887" max="15887" width="6.796875" style="12" customWidth="1"/>
    <col min="15888" max="15888" width="2.09765625" style="12" bestFit="1" customWidth="1"/>
    <col min="15889" max="16128" width="8.796875" style="12"/>
    <col min="16129" max="16129" width="3.19921875" style="12" bestFit="1" customWidth="1"/>
    <col min="16130" max="16130" width="20.09765625" style="12" customWidth="1"/>
    <col min="16131" max="16131" width="17.8984375" style="12" bestFit="1" customWidth="1"/>
    <col min="16132" max="16132" width="9.19921875" style="12" customWidth="1"/>
    <col min="16133" max="16133" width="6.69921875" style="12" customWidth="1"/>
    <col min="16134" max="16134" width="9.296875" style="12" customWidth="1"/>
    <col min="16135" max="16135" width="6.69921875" style="12" customWidth="1"/>
    <col min="16136" max="16136" width="9.296875" style="12" customWidth="1"/>
    <col min="16137" max="16137" width="6.69921875" style="12" customWidth="1"/>
    <col min="16138" max="16138" width="9.296875" style="12" customWidth="1"/>
    <col min="16139" max="16139" width="6.69921875" style="12" customWidth="1"/>
    <col min="16140" max="16140" width="9.296875" style="12" customWidth="1"/>
    <col min="16141" max="16141" width="6.69921875" style="12" customWidth="1"/>
    <col min="16142" max="16142" width="9.296875" style="12" customWidth="1"/>
    <col min="16143" max="16143" width="6.796875" style="12" customWidth="1"/>
    <col min="16144" max="16144" width="2.09765625" style="12" bestFit="1" customWidth="1"/>
    <col min="16145" max="16384" width="8.796875" style="12"/>
  </cols>
  <sheetData>
    <row r="1" spans="1:17" s="33" customFormat="1" ht="15.5" x14ac:dyDescent="0.35">
      <c r="A1" s="49"/>
      <c r="B1" s="46" t="str">
        <f>'[1]DEVELOPMENT 1 10-11'!A1</f>
        <v>WEST MIDLANDS DEVELOPMENT &amp; PREPARATION GRADES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Q1" s="35"/>
    </row>
    <row r="2" spans="1:17" s="33" customFormat="1" ht="15.5" x14ac:dyDescent="0.35">
      <c r="A2" s="49"/>
      <c r="B2" s="46" t="str">
        <f>'DEVELOPMENT 2 13+'!B2</f>
        <v>2nd May 2026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Q2" s="35"/>
    </row>
    <row r="3" spans="1:17" x14ac:dyDescent="0.35">
      <c r="D3" s="13"/>
      <c r="F3" s="13"/>
      <c r="H3" s="13"/>
      <c r="J3" s="13"/>
    </row>
    <row r="4" spans="1:17" x14ac:dyDescent="0.35">
      <c r="B4" s="14" t="s">
        <v>642</v>
      </c>
      <c r="D4" s="13"/>
      <c r="F4" s="13"/>
      <c r="H4" s="13"/>
      <c r="J4" s="13"/>
    </row>
    <row r="5" spans="1:17" x14ac:dyDescent="0.35">
      <c r="B5" s="14"/>
      <c r="D5" s="13"/>
      <c r="F5" s="13"/>
      <c r="H5" s="13"/>
      <c r="J5" s="13"/>
    </row>
    <row r="6" spans="1:17" s="14" customFormat="1" x14ac:dyDescent="0.35">
      <c r="A6" s="16"/>
      <c r="B6" s="37" t="s">
        <v>0</v>
      </c>
      <c r="C6" s="37" t="s">
        <v>1</v>
      </c>
      <c r="D6" s="38" t="s">
        <v>2</v>
      </c>
      <c r="E6" s="37" t="s">
        <v>3</v>
      </c>
      <c r="F6" s="38" t="s">
        <v>4</v>
      </c>
      <c r="G6" s="37" t="s">
        <v>3</v>
      </c>
      <c r="H6" s="38" t="s">
        <v>5</v>
      </c>
      <c r="I6" s="37" t="s">
        <v>3</v>
      </c>
      <c r="J6" s="38" t="s">
        <v>6</v>
      </c>
      <c r="K6" s="37" t="s">
        <v>3</v>
      </c>
      <c r="L6" s="38" t="s">
        <v>7</v>
      </c>
      <c r="M6" s="37" t="s">
        <v>3</v>
      </c>
      <c r="N6" s="37" t="s">
        <v>8</v>
      </c>
      <c r="O6" s="37" t="s">
        <v>3</v>
      </c>
      <c r="P6" s="38"/>
    </row>
    <row r="7" spans="1:17" x14ac:dyDescent="0.35">
      <c r="A7" s="52">
        <v>65</v>
      </c>
      <c r="B7" s="20" t="s">
        <v>254</v>
      </c>
      <c r="C7" s="20" t="s">
        <v>64</v>
      </c>
      <c r="D7" s="21">
        <v>12.5</v>
      </c>
      <c r="E7" s="20">
        <f t="shared" ref="E7:E14" si="0">RANK(D7,D$7:D$14)</f>
        <v>1</v>
      </c>
      <c r="F7" s="21">
        <v>12.5</v>
      </c>
      <c r="G7" s="20">
        <f>RANK(F7,F$7:F$14)</f>
        <v>1</v>
      </c>
      <c r="H7" s="21">
        <v>9.8000000000000007</v>
      </c>
      <c r="I7" s="20">
        <f>RANK(H7,H$7:H$14)</f>
        <v>6</v>
      </c>
      <c r="J7" s="21">
        <v>11.33</v>
      </c>
      <c r="K7" s="20">
        <f>RANK(J7,J$7:J$14)</f>
        <v>1</v>
      </c>
      <c r="L7" s="21">
        <v>11.9</v>
      </c>
      <c r="M7" s="20">
        <f>RANK(L7,L$7:L$14)</f>
        <v>2</v>
      </c>
      <c r="N7" s="41">
        <f t="shared" ref="N7:N14" si="1">D7+F7+H7+J7+L7</f>
        <v>58.029999999999994</v>
      </c>
      <c r="O7" s="40">
        <f t="shared" ref="O7:O14" si="2">RANK(N7,N$7:N$14)</f>
        <v>1</v>
      </c>
      <c r="P7" s="42" t="str">
        <f t="shared" ref="P7:P14" si="3">IF(N7&lt;47.5,"To",(IF(N7&lt;55,"At",(IF(N7&lt;60,"Ab","Be")))))</f>
        <v>Ab</v>
      </c>
    </row>
    <row r="8" spans="1:17" x14ac:dyDescent="0.35">
      <c r="A8" s="50">
        <v>70</v>
      </c>
      <c r="B8" s="16" t="s">
        <v>260</v>
      </c>
      <c r="C8" s="16" t="s">
        <v>121</v>
      </c>
      <c r="D8" s="17">
        <v>12.05</v>
      </c>
      <c r="E8" s="16">
        <f t="shared" si="0"/>
        <v>5</v>
      </c>
      <c r="F8" s="17">
        <v>9.9499999999999993</v>
      </c>
      <c r="G8" s="16">
        <f>RANK(F8,F$7:F$14)</f>
        <v>8</v>
      </c>
      <c r="H8" s="17">
        <v>11.9</v>
      </c>
      <c r="I8" s="16">
        <f>RANK(H8,H$7:H$14)</f>
        <v>1</v>
      </c>
      <c r="J8" s="17">
        <v>9.84</v>
      </c>
      <c r="K8" s="16">
        <f>RANK(J8,J$7:J$14)</f>
        <v>8</v>
      </c>
      <c r="L8" s="17">
        <v>12.85</v>
      </c>
      <c r="M8" s="16">
        <f>RANK(L8,L$7:L$14)</f>
        <v>1</v>
      </c>
      <c r="N8" s="25">
        <f t="shared" si="1"/>
        <v>56.589999999999996</v>
      </c>
      <c r="O8" s="37">
        <f t="shared" si="2"/>
        <v>2</v>
      </c>
      <c r="P8" s="39" t="str">
        <f t="shared" si="3"/>
        <v>Ab</v>
      </c>
    </row>
    <row r="9" spans="1:17" x14ac:dyDescent="0.35">
      <c r="A9" s="50">
        <v>69</v>
      </c>
      <c r="B9" s="16" t="s">
        <v>271</v>
      </c>
      <c r="C9" s="16" t="s">
        <v>152</v>
      </c>
      <c r="D9" s="17">
        <v>11.9</v>
      </c>
      <c r="E9" s="16">
        <f t="shared" si="0"/>
        <v>6</v>
      </c>
      <c r="F9" s="17">
        <v>12.05</v>
      </c>
      <c r="G9" s="16">
        <f>RANK(F9,F$7:F$14)</f>
        <v>2</v>
      </c>
      <c r="H9" s="17">
        <v>10.54</v>
      </c>
      <c r="I9" s="16">
        <f>RANK(H9,H$7:H$14)</f>
        <v>3</v>
      </c>
      <c r="J9" s="17">
        <v>10.63</v>
      </c>
      <c r="K9" s="16">
        <f>RANK(J9,J$7:J$14)</f>
        <v>2</v>
      </c>
      <c r="L9" s="17">
        <v>11</v>
      </c>
      <c r="M9" s="16">
        <f>RANK(L9,L$7:L$14)</f>
        <v>6</v>
      </c>
      <c r="N9" s="25">
        <f t="shared" si="1"/>
        <v>56.120000000000005</v>
      </c>
      <c r="O9" s="37">
        <f t="shared" si="2"/>
        <v>3</v>
      </c>
      <c r="P9" s="39" t="str">
        <f t="shared" si="3"/>
        <v>Ab</v>
      </c>
    </row>
    <row r="10" spans="1:17" x14ac:dyDescent="0.35">
      <c r="A10" s="52">
        <v>66</v>
      </c>
      <c r="B10" s="20" t="s">
        <v>256</v>
      </c>
      <c r="C10" s="20" t="s">
        <v>64</v>
      </c>
      <c r="D10" s="21">
        <v>12.45</v>
      </c>
      <c r="E10" s="20">
        <f t="shared" si="0"/>
        <v>2</v>
      </c>
      <c r="F10" s="21">
        <v>11.6</v>
      </c>
      <c r="G10" s="20">
        <f>RANK(F10,F$7:F$25)</f>
        <v>3</v>
      </c>
      <c r="H10" s="21">
        <v>10.1</v>
      </c>
      <c r="I10" s="20">
        <f>RANK(H10,H$7:H$25)</f>
        <v>4</v>
      </c>
      <c r="J10" s="21">
        <v>10.44</v>
      </c>
      <c r="K10" s="20">
        <f>RANK(J10,J$7:J$25)</f>
        <v>3</v>
      </c>
      <c r="L10" s="21">
        <v>11.5</v>
      </c>
      <c r="M10" s="20">
        <f>RANK(L10,L$7:L$25)</f>
        <v>5</v>
      </c>
      <c r="N10" s="41">
        <f t="shared" si="1"/>
        <v>56.089999999999996</v>
      </c>
      <c r="O10" s="40">
        <f t="shared" si="2"/>
        <v>4</v>
      </c>
      <c r="P10" s="42" t="str">
        <f t="shared" si="3"/>
        <v>Ab</v>
      </c>
    </row>
    <row r="11" spans="1:17" x14ac:dyDescent="0.35">
      <c r="A11" s="15" t="s">
        <v>148</v>
      </c>
      <c r="B11" s="16" t="s">
        <v>267</v>
      </c>
      <c r="C11" s="16" t="s">
        <v>96</v>
      </c>
      <c r="D11" s="17">
        <v>11.75</v>
      </c>
      <c r="E11" s="16">
        <f t="shared" si="0"/>
        <v>8</v>
      </c>
      <c r="F11" s="17">
        <v>11.6</v>
      </c>
      <c r="G11" s="16">
        <f>RANK(F11,F$7:F$25)</f>
        <v>3</v>
      </c>
      <c r="H11" s="17">
        <v>9.67</v>
      </c>
      <c r="I11" s="16">
        <f>RANK(H11,H$7:H$25)</f>
        <v>8</v>
      </c>
      <c r="J11" s="17">
        <v>10.24</v>
      </c>
      <c r="K11" s="16">
        <f>RANK(J11,J$7:J$25)</f>
        <v>5</v>
      </c>
      <c r="L11" s="17">
        <v>11.8</v>
      </c>
      <c r="M11" s="16">
        <f>RANK(L11,L$7:L$25)</f>
        <v>3</v>
      </c>
      <c r="N11" s="25">
        <f t="shared" si="1"/>
        <v>55.06</v>
      </c>
      <c r="O11" s="37">
        <f t="shared" si="2"/>
        <v>5</v>
      </c>
      <c r="P11" s="39" t="str">
        <f t="shared" si="3"/>
        <v>Ab</v>
      </c>
    </row>
    <row r="12" spans="1:17" x14ac:dyDescent="0.35">
      <c r="A12" s="50">
        <v>67</v>
      </c>
      <c r="B12" s="16" t="s">
        <v>258</v>
      </c>
      <c r="C12" s="16" t="s">
        <v>177</v>
      </c>
      <c r="D12" s="17">
        <v>12.1</v>
      </c>
      <c r="E12" s="16">
        <f t="shared" si="0"/>
        <v>4</v>
      </c>
      <c r="F12" s="17">
        <v>11.05</v>
      </c>
      <c r="G12" s="16">
        <f>RANK(F12,F$7:F$25)</f>
        <v>6</v>
      </c>
      <c r="H12" s="17">
        <v>11.64</v>
      </c>
      <c r="I12" s="16">
        <f>RANK(H12,H$7:H$25)</f>
        <v>2</v>
      </c>
      <c r="J12" s="17">
        <v>9.9</v>
      </c>
      <c r="K12" s="16">
        <f>RANK(J12,J$7:J$25)</f>
        <v>7</v>
      </c>
      <c r="L12" s="17">
        <v>10.15</v>
      </c>
      <c r="M12" s="16">
        <f>RANK(L12,L$7:L$25)</f>
        <v>8</v>
      </c>
      <c r="N12" s="25">
        <f t="shared" si="1"/>
        <v>54.839999999999996</v>
      </c>
      <c r="O12" s="37">
        <f t="shared" si="2"/>
        <v>6</v>
      </c>
      <c r="P12" s="39" t="str">
        <f t="shared" si="3"/>
        <v>At</v>
      </c>
    </row>
    <row r="13" spans="1:17" x14ac:dyDescent="0.35">
      <c r="A13" s="50">
        <v>72</v>
      </c>
      <c r="B13" s="16" t="s">
        <v>264</v>
      </c>
      <c r="C13" s="16" t="s">
        <v>121</v>
      </c>
      <c r="D13" s="17">
        <v>11.8</v>
      </c>
      <c r="E13" s="16">
        <f t="shared" si="0"/>
        <v>7</v>
      </c>
      <c r="F13" s="17">
        <v>11.3</v>
      </c>
      <c r="G13" s="16">
        <f>RANK(F13,F$7:F$25)</f>
        <v>5</v>
      </c>
      <c r="H13" s="17">
        <v>9.9700000000000006</v>
      </c>
      <c r="I13" s="16">
        <f>RANK(H13,H$7:H$25)</f>
        <v>5</v>
      </c>
      <c r="J13" s="17">
        <v>10.07</v>
      </c>
      <c r="K13" s="16">
        <f>RANK(J13,J$7:J$25)</f>
        <v>6</v>
      </c>
      <c r="L13" s="17">
        <v>11.6</v>
      </c>
      <c r="M13" s="16">
        <f>RANK(L13,L$7:L$25)</f>
        <v>4</v>
      </c>
      <c r="N13" s="25">
        <f t="shared" si="1"/>
        <v>54.74</v>
      </c>
      <c r="O13" s="37">
        <f t="shared" si="2"/>
        <v>7</v>
      </c>
      <c r="P13" s="39" t="str">
        <f t="shared" si="3"/>
        <v>At</v>
      </c>
    </row>
    <row r="14" spans="1:17" x14ac:dyDescent="0.35">
      <c r="A14" s="51">
        <v>68</v>
      </c>
      <c r="B14" s="16" t="s">
        <v>269</v>
      </c>
      <c r="C14" s="16" t="s">
        <v>241</v>
      </c>
      <c r="D14" s="17">
        <v>12.25</v>
      </c>
      <c r="E14" s="16">
        <f t="shared" si="0"/>
        <v>3</v>
      </c>
      <c r="F14" s="17">
        <v>10.25</v>
      </c>
      <c r="G14" s="16">
        <f>RANK(F14,F$7:F$25)</f>
        <v>7</v>
      </c>
      <c r="H14" s="17">
        <v>9.74</v>
      </c>
      <c r="I14" s="16">
        <f>RANK(H14,H$7:H$25)</f>
        <v>7</v>
      </c>
      <c r="J14" s="17">
        <v>10.3</v>
      </c>
      <c r="K14" s="16">
        <f>RANK(J14,J$7:J$25)</f>
        <v>4</v>
      </c>
      <c r="L14" s="17">
        <v>10.5</v>
      </c>
      <c r="M14" s="16">
        <f>RANK(L14,L$7:L$25)</f>
        <v>7</v>
      </c>
      <c r="N14" s="25">
        <f t="shared" si="1"/>
        <v>53.040000000000006</v>
      </c>
      <c r="O14" s="37">
        <f t="shared" si="2"/>
        <v>8</v>
      </c>
      <c r="P14" s="39" t="str">
        <f t="shared" si="3"/>
        <v>At</v>
      </c>
    </row>
  </sheetData>
  <mergeCells count="2">
    <mergeCell ref="B1:O1"/>
    <mergeCell ref="B2:O2"/>
  </mergeCells>
  <conditionalFormatting sqref="E7:E14">
    <cfRule type="cellIs" dxfId="337" priority="44" stopIfTrue="1" operator="equal">
      <formula>6</formula>
    </cfRule>
    <cfRule type="cellIs" dxfId="336" priority="45" stopIfTrue="1" operator="equal">
      <formula>5</formula>
    </cfRule>
    <cfRule type="cellIs" dxfId="335" priority="46" stopIfTrue="1" operator="equal">
      <formula>4</formula>
    </cfRule>
    <cfRule type="cellIs" dxfId="334" priority="47" stopIfTrue="1" operator="equal">
      <formula>1</formula>
    </cfRule>
    <cfRule type="cellIs" dxfId="333" priority="48" stopIfTrue="1" operator="equal">
      <formula>2</formula>
    </cfRule>
    <cfRule type="cellIs" dxfId="332" priority="49" stopIfTrue="1" operator="equal">
      <formula>3</formula>
    </cfRule>
  </conditionalFormatting>
  <conditionalFormatting sqref="G7:G14">
    <cfRule type="cellIs" dxfId="331" priority="38" stopIfTrue="1" operator="equal">
      <formula>6</formula>
    </cfRule>
    <cfRule type="cellIs" dxfId="330" priority="39" stopIfTrue="1" operator="equal">
      <formula>5</formula>
    </cfRule>
    <cfRule type="cellIs" dxfId="329" priority="40" stopIfTrue="1" operator="equal">
      <formula>4</formula>
    </cfRule>
    <cfRule type="cellIs" dxfId="328" priority="41" stopIfTrue="1" operator="equal">
      <formula>1</formula>
    </cfRule>
    <cfRule type="cellIs" dxfId="327" priority="42" stopIfTrue="1" operator="equal">
      <formula>2</formula>
    </cfRule>
    <cfRule type="cellIs" dxfId="326" priority="43" stopIfTrue="1" operator="equal">
      <formula>3</formula>
    </cfRule>
  </conditionalFormatting>
  <conditionalFormatting sqref="I7:I14">
    <cfRule type="cellIs" dxfId="325" priority="32" stopIfTrue="1" operator="equal">
      <formula>6</formula>
    </cfRule>
    <cfRule type="cellIs" dxfId="324" priority="33" stopIfTrue="1" operator="equal">
      <formula>5</formula>
    </cfRule>
    <cfRule type="cellIs" dxfId="323" priority="34" stopIfTrue="1" operator="equal">
      <formula>4</formula>
    </cfRule>
    <cfRule type="cellIs" dxfId="322" priority="35" stopIfTrue="1" operator="equal">
      <formula>1</formula>
    </cfRule>
    <cfRule type="cellIs" dxfId="321" priority="36" stopIfTrue="1" operator="equal">
      <formula>2</formula>
    </cfRule>
    <cfRule type="cellIs" dxfId="320" priority="37" stopIfTrue="1" operator="equal">
      <formula>3</formula>
    </cfRule>
  </conditionalFormatting>
  <conditionalFormatting sqref="K7:K14">
    <cfRule type="cellIs" dxfId="319" priority="26" stopIfTrue="1" operator="equal">
      <formula>6</formula>
    </cfRule>
    <cfRule type="cellIs" dxfId="318" priority="27" stopIfTrue="1" operator="equal">
      <formula>5</formula>
    </cfRule>
    <cfRule type="cellIs" dxfId="317" priority="28" stopIfTrue="1" operator="equal">
      <formula>4</formula>
    </cfRule>
    <cfRule type="cellIs" dxfId="316" priority="29" stopIfTrue="1" operator="equal">
      <formula>1</formula>
    </cfRule>
    <cfRule type="cellIs" dxfId="315" priority="30" stopIfTrue="1" operator="equal">
      <formula>2</formula>
    </cfRule>
    <cfRule type="cellIs" dxfId="314" priority="31" stopIfTrue="1" operator="equal">
      <formula>3</formula>
    </cfRule>
  </conditionalFormatting>
  <conditionalFormatting sqref="M3:M5">
    <cfRule type="cellIs" dxfId="313" priority="17" stopIfTrue="1" operator="equal">
      <formula>1</formula>
    </cfRule>
    <cfRule type="cellIs" dxfId="312" priority="18" stopIfTrue="1" operator="equal">
      <formula>2</formula>
    </cfRule>
    <cfRule type="cellIs" dxfId="311" priority="19" stopIfTrue="1" operator="equal">
      <formula>3</formula>
    </cfRule>
  </conditionalFormatting>
  <conditionalFormatting sqref="M7:M14">
    <cfRule type="cellIs" dxfId="310" priority="20" stopIfTrue="1" operator="equal">
      <formula>6</formula>
    </cfRule>
    <cfRule type="cellIs" dxfId="309" priority="21" stopIfTrue="1" operator="equal">
      <formula>5</formula>
    </cfRule>
    <cfRule type="cellIs" dxfId="308" priority="22" stopIfTrue="1" operator="equal">
      <formula>4</formula>
    </cfRule>
    <cfRule type="cellIs" dxfId="307" priority="23" stopIfTrue="1" operator="equal">
      <formula>1</formula>
    </cfRule>
    <cfRule type="cellIs" dxfId="306" priority="24" stopIfTrue="1" operator="equal">
      <formula>2</formula>
    </cfRule>
    <cfRule type="cellIs" dxfId="305" priority="25" stopIfTrue="1" operator="equal">
      <formula>3</formula>
    </cfRule>
  </conditionalFormatting>
  <conditionalFormatting sqref="O7:O14">
    <cfRule type="cellIs" dxfId="304" priority="50" stopIfTrue="1" operator="equal">
      <formula>6</formula>
    </cfRule>
    <cfRule type="cellIs" dxfId="303" priority="51" stopIfTrue="1" operator="equal">
      <formula>5</formula>
    </cfRule>
    <cfRule type="cellIs" dxfId="302" priority="52" stopIfTrue="1" operator="equal">
      <formula>4</formula>
    </cfRule>
    <cfRule type="cellIs" dxfId="301" priority="53" stopIfTrue="1" operator="equal">
      <formula>1</formula>
    </cfRule>
    <cfRule type="cellIs" dxfId="300" priority="54" stopIfTrue="1" operator="equal">
      <formula>2</formula>
    </cfRule>
    <cfRule type="cellIs" dxfId="299" priority="55" stopIfTrue="1" operator="equal">
      <formula>3</formula>
    </cfRule>
  </conditionalFormatting>
  <conditionalFormatting sqref="D7:D14">
    <cfRule type="duplicateValues" dxfId="298" priority="13" stopIfTrue="1"/>
  </conditionalFormatting>
  <conditionalFormatting sqref="D8:D10 D12:D14">
    <cfRule type="expression" dxfId="297" priority="12" stopIfTrue="1">
      <formula>AND(COUNTIF($D$8:$D$10, D8)+COUNTIF($D$12:$D$12, D8)+COUNTIF(#REF!, D8)+COUNTIF(#REF!, D8)&gt;1,NOT(ISBLANK(D8)))</formula>
    </cfRule>
  </conditionalFormatting>
  <conditionalFormatting sqref="N7:N14">
    <cfRule type="duplicateValues" dxfId="296" priority="56" stopIfTrue="1"/>
    <cfRule type="duplicateValues" dxfId="295" priority="57" stopIfTrue="1"/>
  </conditionalFormatting>
  <conditionalFormatting sqref="F7:F14">
    <cfRule type="duplicateValues" dxfId="294" priority="11" stopIfTrue="1"/>
  </conditionalFormatting>
  <conditionalFormatting sqref="F8:F9">
    <cfRule type="duplicateValues" dxfId="293" priority="10" stopIfTrue="1"/>
  </conditionalFormatting>
  <conditionalFormatting sqref="H7:H14">
    <cfRule type="duplicateValues" dxfId="292" priority="9" stopIfTrue="1"/>
  </conditionalFormatting>
  <conditionalFormatting sqref="H8:H9">
    <cfRule type="duplicateValues" dxfId="291" priority="8" stopIfTrue="1"/>
  </conditionalFormatting>
  <conditionalFormatting sqref="J7:J14">
    <cfRule type="duplicateValues" dxfId="290" priority="7" stopIfTrue="1"/>
  </conditionalFormatting>
  <conditionalFormatting sqref="J8:J9">
    <cfRule type="duplicateValues" dxfId="289" priority="6" stopIfTrue="1"/>
  </conditionalFormatting>
  <conditionalFormatting sqref="L7:L14">
    <cfRule type="duplicateValues" dxfId="288" priority="5" stopIfTrue="1"/>
  </conditionalFormatting>
  <conditionalFormatting sqref="L8:L9">
    <cfRule type="duplicateValues" dxfId="287" priority="4" stopIfTrue="1"/>
  </conditionalFormatting>
  <conditionalFormatting sqref="M6 O6">
    <cfRule type="cellIs" dxfId="286" priority="1" stopIfTrue="1" operator="equal">
      <formula>1</formula>
    </cfRule>
    <cfRule type="cellIs" dxfId="285" priority="2" stopIfTrue="1" operator="equal">
      <formula>2</formula>
    </cfRule>
    <cfRule type="cellIs" dxfId="284" priority="3" stopIfTrue="1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DEVELOPMENT 4 14+</vt:lpstr>
      <vt:lpstr>DEVELOPMENT 1 10-11</vt:lpstr>
      <vt:lpstr>DEVELOPMENT 1 12+</vt:lpstr>
      <vt:lpstr>DEVELOPMENT 2 11-12</vt:lpstr>
      <vt:lpstr>DEVELOPMENT 2 13+</vt:lpstr>
      <vt:lpstr>DEVELOPMENT 3 12-13</vt:lpstr>
      <vt:lpstr>DEVELOPMENT 3 14+</vt:lpstr>
      <vt:lpstr>DEVELOPMENT 4 12-13</vt:lpstr>
      <vt:lpstr>DEVELOPMENT 4 14+ YRS</vt:lpstr>
      <vt:lpstr>PREPARATION 1 8 yrs</vt:lpstr>
      <vt:lpstr>PREPARATION 1 9+ Yrs</vt:lpstr>
      <vt:lpstr>PREPARATION 2 9 yrs</vt:lpstr>
      <vt:lpstr>PREPARATION 2 10-11</vt:lpstr>
      <vt:lpstr>PREPARATION 2 12+</vt:lpstr>
      <vt:lpstr>PREPARATION 3</vt:lpstr>
      <vt:lpstr>'DEVELOPMENT 1 10-11'!Print_Area</vt:lpstr>
      <vt:lpstr>'DEVELOPMENT 1 12+'!Print_Area</vt:lpstr>
      <vt:lpstr>'DEVELOPMENT 2 11-12'!Print_Area</vt:lpstr>
      <vt:lpstr>'DEVELOPMENT 2 13+'!Print_Area</vt:lpstr>
      <vt:lpstr>'DEVELOPMENT 3 12-13'!Print_Area</vt:lpstr>
      <vt:lpstr>'DEVELOPMENT 3 14+'!Print_Area</vt:lpstr>
      <vt:lpstr>'DEVELOPMENT 4 12-13'!Print_Area</vt:lpstr>
      <vt:lpstr>'DEVELOPMENT 4 14+'!Print_Area</vt:lpstr>
      <vt:lpstr>'PREPARATION 1 8 yrs'!Print_Area</vt:lpstr>
      <vt:lpstr>'PREPARATION 1 9+ Yrs'!Print_Area</vt:lpstr>
      <vt:lpstr>'PREPARATION 2 10-11'!Print_Area</vt:lpstr>
      <vt:lpstr>'PREPARATION 2 12+'!Print_Area</vt:lpstr>
      <vt:lpstr>'PREPARATION 2 9 yrs'!Print_Area</vt:lpstr>
      <vt:lpstr>'DEVELOPMENT 3 12-13'!Print_Titles</vt:lpstr>
      <vt:lpstr>'DEVELOPMENT 3 14+'!Print_Titles</vt:lpstr>
      <vt:lpstr>'DEVELOPMENT 4 12-13'!Print_Titles</vt:lpstr>
      <vt:lpstr>'DEVELOPMENT 4 14+'!Print_Titles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 G. Walker</dc:creator>
  <cp:lastModifiedBy>Office Admin</cp:lastModifiedBy>
  <cp:lastPrinted>2026-03-16T22:28:51Z</cp:lastPrinted>
  <dcterms:created xsi:type="dcterms:W3CDTF">2002-09-30T14:38:24Z</dcterms:created>
  <dcterms:modified xsi:type="dcterms:W3CDTF">2026-05-05T08:59:22Z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