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agate-D2\Public\TOGC\Competition Secretary\RESULTS\"/>
    </mc:Choice>
  </mc:AlternateContent>
  <xr:revisionPtr revIDLastSave="0" documentId="8_{5AA059B9-363D-4752-9986-6F56E3D50CCF}" xr6:coauthVersionLast="45" xr6:coauthVersionMax="45" xr10:uidLastSave="{00000000-0000-0000-0000-000000000000}"/>
  <bookViews>
    <workbookView xWindow="-120" yWindow="-120" windowWidth="20730" windowHeight="11160"/>
  </bookViews>
  <sheets>
    <sheet name="Apparatus Teams" sheetId="2" r:id="rId1"/>
  </sheets>
  <definedNames>
    <definedName name="_xlnm._FilterDatabase" localSheetId="0" hidden="1">'Apparatus Teams'!$A$4:$N$60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2" i="2" l="1"/>
  <c r="K43" i="2"/>
  <c r="K41" i="2"/>
  <c r="K44" i="2"/>
  <c r="K45" i="2"/>
  <c r="K40" i="2"/>
  <c r="K46" i="2"/>
  <c r="K38" i="2"/>
  <c r="J42" i="2"/>
  <c r="J43" i="2"/>
  <c r="J41" i="2"/>
  <c r="J44" i="2"/>
  <c r="J45" i="2"/>
  <c r="J40" i="2"/>
  <c r="J46" i="2"/>
  <c r="J38" i="2"/>
  <c r="H42" i="2"/>
  <c r="H43" i="2"/>
  <c r="H41" i="2"/>
  <c r="H44" i="2"/>
  <c r="H45" i="2"/>
  <c r="H40" i="2"/>
  <c r="H46" i="2"/>
  <c r="H38" i="2"/>
  <c r="F42" i="2"/>
  <c r="F43" i="2"/>
  <c r="F41" i="2"/>
  <c r="F44" i="2"/>
  <c r="F45" i="2"/>
  <c r="F40" i="2"/>
  <c r="F46" i="2"/>
  <c r="F38" i="2"/>
  <c r="D42" i="2"/>
  <c r="D43" i="2"/>
  <c r="D41" i="2"/>
  <c r="D44" i="2"/>
  <c r="D45" i="2"/>
  <c r="D40" i="2"/>
  <c r="D46" i="2"/>
  <c r="D38" i="2"/>
  <c r="K17" i="2"/>
  <c r="K11" i="2"/>
  <c r="K15" i="2"/>
  <c r="K12" i="2"/>
  <c r="K8" i="2"/>
  <c r="K10" i="2"/>
  <c r="K13" i="2"/>
  <c r="K14" i="2"/>
  <c r="K16" i="2"/>
  <c r="J11" i="2"/>
  <c r="J17" i="2"/>
  <c r="J15" i="2"/>
  <c r="J12" i="2"/>
  <c r="J8" i="2"/>
  <c r="J10" i="2"/>
  <c r="J13" i="2"/>
  <c r="J14" i="2"/>
  <c r="J16" i="2"/>
  <c r="F11" i="2"/>
  <c r="F17" i="2"/>
  <c r="F15" i="2"/>
  <c r="F12" i="2"/>
  <c r="F8" i="2"/>
  <c r="F10" i="2"/>
  <c r="F13" i="2"/>
  <c r="F14" i="2"/>
  <c r="F16" i="2"/>
  <c r="H8" i="2"/>
  <c r="H10" i="2"/>
  <c r="H13" i="2"/>
  <c r="H14" i="2"/>
  <c r="H16" i="2"/>
  <c r="D8" i="2"/>
  <c r="D10" i="2"/>
  <c r="D13" i="2"/>
  <c r="D14" i="2"/>
  <c r="D16" i="2"/>
  <c r="K56" i="2"/>
  <c r="J56" i="2"/>
  <c r="H56" i="2"/>
  <c r="F56" i="2"/>
  <c r="D56" i="2"/>
  <c r="K58" i="2"/>
  <c r="J58" i="2"/>
  <c r="H58" i="2"/>
  <c r="F58" i="2"/>
  <c r="D58" i="2"/>
  <c r="K33" i="2"/>
  <c r="J33" i="2"/>
  <c r="H33" i="2"/>
  <c r="F33" i="2"/>
  <c r="D33" i="2"/>
  <c r="J59" i="2"/>
  <c r="J60" i="2"/>
  <c r="J57" i="2"/>
  <c r="J50" i="2"/>
  <c r="J52" i="2"/>
  <c r="J51" i="2"/>
  <c r="J39" i="2"/>
  <c r="J31" i="2"/>
  <c r="J34" i="2"/>
  <c r="J30" i="2"/>
  <c r="J32" i="2"/>
  <c r="J29" i="2"/>
  <c r="J28" i="2"/>
  <c r="J21" i="2"/>
  <c r="J24" i="2"/>
  <c r="J23" i="2"/>
  <c r="J22" i="2"/>
  <c r="J9" i="2"/>
  <c r="H59" i="2"/>
  <c r="H60" i="2"/>
  <c r="H57" i="2"/>
  <c r="H50" i="2"/>
  <c r="H52" i="2"/>
  <c r="H51" i="2"/>
  <c r="H39" i="2"/>
  <c r="H31" i="2"/>
  <c r="H34" i="2"/>
  <c r="H30" i="2"/>
  <c r="H32" i="2"/>
  <c r="H29" i="2"/>
  <c r="H28" i="2"/>
  <c r="H21" i="2"/>
  <c r="H24" i="2"/>
  <c r="H23" i="2"/>
  <c r="H22" i="2"/>
  <c r="H12" i="2"/>
  <c r="H15" i="2"/>
  <c r="H17" i="2"/>
  <c r="H11" i="2"/>
  <c r="H9" i="2"/>
  <c r="F59" i="2"/>
  <c r="F60" i="2"/>
  <c r="F57" i="2"/>
  <c r="F50" i="2"/>
  <c r="F52" i="2"/>
  <c r="F51" i="2"/>
  <c r="F39" i="2"/>
  <c r="F31" i="2"/>
  <c r="F34" i="2"/>
  <c r="F30" i="2"/>
  <c r="F32" i="2"/>
  <c r="F29" i="2"/>
  <c r="F28" i="2"/>
  <c r="F21" i="2"/>
  <c r="F24" i="2"/>
  <c r="F23" i="2"/>
  <c r="F22" i="2"/>
  <c r="F9" i="2"/>
  <c r="D15" i="2"/>
  <c r="D32" i="2"/>
  <c r="D22" i="2"/>
  <c r="D52" i="2"/>
  <c r="D57" i="2"/>
  <c r="K60" i="2"/>
  <c r="D60" i="2"/>
  <c r="K57" i="2"/>
  <c r="K52" i="2"/>
  <c r="K50" i="2"/>
  <c r="D50" i="2"/>
  <c r="D51" i="2"/>
  <c r="K51" i="2"/>
  <c r="K28" i="2"/>
  <c r="D28" i="2"/>
  <c r="K32" i="2"/>
  <c r="K29" i="2"/>
  <c r="D29" i="2"/>
  <c r="D12" i="2"/>
  <c r="D11" i="2"/>
  <c r="D17" i="2"/>
  <c r="D9" i="2"/>
  <c r="D39" i="2"/>
  <c r="K39" i="2"/>
  <c r="K9" i="2"/>
  <c r="D21" i="2"/>
  <c r="K21" i="2"/>
  <c r="D24" i="2"/>
  <c r="K24" i="2"/>
  <c r="K22" i="2"/>
  <c r="D23" i="2"/>
  <c r="K23" i="2"/>
  <c r="D34" i="2"/>
  <c r="K34" i="2"/>
  <c r="D30" i="2"/>
  <c r="K30" i="2"/>
  <c r="D31" i="2"/>
  <c r="K31" i="2"/>
  <c r="D59" i="2"/>
  <c r="K59" i="2"/>
  <c r="L42" i="2"/>
  <c r="L44" i="2"/>
  <c r="L38" i="2"/>
  <c r="L45" i="2"/>
  <c r="L43" i="2"/>
  <c r="L40" i="2"/>
  <c r="L41" i="2"/>
  <c r="L46" i="2"/>
  <c r="L31" i="2"/>
  <c r="L34" i="2"/>
  <c r="L28" i="2"/>
  <c r="L30" i="2"/>
  <c r="L33" i="2"/>
  <c r="L29" i="2"/>
  <c r="L58" i="2"/>
  <c r="L32" i="2"/>
  <c r="L57" i="2"/>
  <c r="L60" i="2"/>
  <c r="L39" i="2"/>
  <c r="L59" i="2"/>
  <c r="L51" i="2"/>
  <c r="L22" i="2"/>
  <c r="L50" i="2"/>
  <c r="L52" i="2"/>
  <c r="L11" i="2"/>
  <c r="L13" i="2"/>
  <c r="L15" i="2"/>
  <c r="L14" i="2"/>
  <c r="L10" i="2"/>
  <c r="L17" i="2"/>
  <c r="L12" i="2"/>
  <c r="L16" i="2"/>
  <c r="L8" i="2"/>
  <c r="L21" i="2"/>
  <c r="L23" i="2"/>
  <c r="L24" i="2"/>
  <c r="L9" i="2"/>
  <c r="L56" i="2"/>
</calcChain>
</file>

<file path=xl/sharedStrings.xml><?xml version="1.0" encoding="utf-8"?>
<sst xmlns="http://schemas.openxmlformats.org/spreadsheetml/2006/main" count="82" uniqueCount="66">
  <si>
    <t>VAULT</t>
  </si>
  <si>
    <t>BARS</t>
  </si>
  <si>
    <t>BEAM</t>
  </si>
  <si>
    <t>FLOOR</t>
  </si>
  <si>
    <t>NAME</t>
  </si>
  <si>
    <t>TOTAL</t>
  </si>
  <si>
    <t>LEVEL 3</t>
  </si>
  <si>
    <t>LEVEL 2</t>
  </si>
  <si>
    <t>POSn</t>
  </si>
  <si>
    <t>LEVEL 5</t>
  </si>
  <si>
    <t>F. I. G.</t>
  </si>
  <si>
    <t xml:space="preserve"> </t>
  </si>
  <si>
    <t xml:space="preserve">WEST MIDLANDS REGIONAL APPARATUS TEAMS </t>
  </si>
  <si>
    <t>LEVEL 4 UNDER 11+</t>
  </si>
  <si>
    <t>LEVEL 4 10 and UNDER</t>
  </si>
  <si>
    <t>EAST STAFFS</t>
  </si>
  <si>
    <t>TAMWORTH RED</t>
  </si>
  <si>
    <t>TAMWORTH BLACK</t>
  </si>
  <si>
    <t>CITY OF WORCESTER A</t>
  </si>
  <si>
    <t>CITY OF WORCESTER B</t>
  </si>
  <si>
    <t>HEREFORD SPARKS</t>
  </si>
  <si>
    <t>PARK WREKIN</t>
  </si>
  <si>
    <t>TAMWORTH</t>
  </si>
  <si>
    <t>CITY OF WORCESTER</t>
  </si>
  <si>
    <t>WORCESTERSHIRE</t>
  </si>
  <si>
    <t>3rd November 2019</t>
  </si>
  <si>
    <t>CITY OF WORCESTER C</t>
  </si>
  <si>
    <t>PARK WREKIN PINK</t>
  </si>
  <si>
    <t>PARK WREKIN PURPLE</t>
  </si>
  <si>
    <t>PARK WREKIN RED</t>
  </si>
  <si>
    <t xml:space="preserve">CITY OF BIRMINGHAM </t>
  </si>
  <si>
    <t>PARK WREKIN EMERALD</t>
  </si>
  <si>
    <t>PARK WREKIN PEARL</t>
  </si>
  <si>
    <t>WORCSTERSHIRE</t>
  </si>
  <si>
    <t>PARK WREKIN ORCHID</t>
  </si>
  <si>
    <t>PARK WREKIN ROSE</t>
  </si>
  <si>
    <t>CITY OF BIRMINGHAM A</t>
  </si>
  <si>
    <t>CITY OF BIRMINGHAM B</t>
  </si>
  <si>
    <t>PARK WREKIN DIAMOND</t>
  </si>
  <si>
    <t>PARK WREKIN RUBY</t>
  </si>
  <si>
    <t>CITY OF BIRMINGHAM  A</t>
  </si>
  <si>
    <t>Ella Gibbs</t>
  </si>
  <si>
    <t>Mya Connelly</t>
  </si>
  <si>
    <t>Aimee Clark</t>
  </si>
  <si>
    <t>Aimee Goodfellow</t>
  </si>
  <si>
    <t>Haf Rees</t>
  </si>
  <si>
    <t>Olivia Chambers</t>
  </si>
  <si>
    <t>Ella Jackson</t>
  </si>
  <si>
    <t>Sian Hetherington</t>
  </si>
  <si>
    <t>Holly Padfield</t>
  </si>
  <si>
    <t>Ava Dealtry</t>
  </si>
  <si>
    <t>Olivia Waterman</t>
  </si>
  <si>
    <t>Macey Jewkes</t>
  </si>
  <si>
    <t>Kenyah Reddin</t>
  </si>
  <si>
    <t>Amber Pemberton-Jandu</t>
  </si>
  <si>
    <t>Tamzin Hughes</t>
  </si>
  <si>
    <t>PARK WREKIN SAPPHIRE</t>
  </si>
  <si>
    <t>Francesca Carlton</t>
  </si>
  <si>
    <t>Ilsa McBain</t>
  </si>
  <si>
    <t>Poppy O'Sullivan</t>
  </si>
  <si>
    <t>Elizabeth Brown</t>
  </si>
  <si>
    <t>Isabella Lester</t>
  </si>
  <si>
    <t>Aneta Jansa</t>
  </si>
  <si>
    <t>Pheobe Crocker</t>
  </si>
  <si>
    <t>Mia Evans</t>
  </si>
  <si>
    <t>Annabel Shaw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</si>
</sst>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0.00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trike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4" applyNumberFormat="0" applyAlignment="0" applyProtection="0"/>
    <xf numFmtId="0" fontId="12" fillId="28" borderId="5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4" applyNumberFormat="0" applyAlignment="0" applyProtection="0"/>
    <xf numFmtId="0" fontId="19" fillId="0" borderId="9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1" fillId="0" borderId="0"/>
    <xf numFmtId="0" fontId="8" fillId="32" borderId="10" applyNumberFormat="0" applyFont="0" applyAlignment="0" applyProtection="0"/>
    <xf numFmtId="0" fontId="21" fillId="27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Border="1"/>
    <xf numFmtId="0" fontId="1" fillId="0" borderId="0" xfId="0" applyFont="1" applyBorder="1"/>
    <xf numFmtId="181" fontId="1" fillId="0" borderId="0" xfId="0" applyNumberFormat="1" applyFont="1" applyBorder="1"/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5" fillId="0" borderId="1" xfId="0" applyFont="1" applyBorder="1"/>
    <xf numFmtId="0" fontId="6" fillId="0" borderId="0" xfId="0" applyFont="1" applyBorder="1"/>
    <xf numFmtId="1" fontId="1" fillId="0" borderId="0" xfId="0" applyNumberFormat="1" applyFont="1" applyBorder="1"/>
    <xf numFmtId="0" fontId="5" fillId="0" borderId="0" xfId="0" applyFont="1" applyBorder="1"/>
    <xf numFmtId="181" fontId="5" fillId="0" borderId="0" xfId="0" applyNumberFormat="1" applyFont="1" applyBorder="1"/>
    <xf numFmtId="1" fontId="5" fillId="0" borderId="0" xfId="0" applyNumberFormat="1" applyFont="1" applyBorder="1"/>
    <xf numFmtId="181" fontId="5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Font="1" applyBorder="1"/>
    <xf numFmtId="181" fontId="5" fillId="0" borderId="3" xfId="0" applyNumberFormat="1" applyFont="1" applyBorder="1"/>
    <xf numFmtId="0" fontId="5" fillId="0" borderId="2" xfId="0" applyFont="1" applyFill="1" applyBorder="1"/>
    <xf numFmtId="0" fontId="5" fillId="0" borderId="2" xfId="0" applyFont="1" applyFill="1" applyBorder="1" applyAlignment="1"/>
    <xf numFmtId="0" fontId="5" fillId="0" borderId="2" xfId="0" applyFont="1" applyBorder="1" applyAlignment="1"/>
    <xf numFmtId="181" fontId="7" fillId="0" borderId="3" xfId="0" applyNumberFormat="1" applyFont="1" applyBorder="1"/>
    <xf numFmtId="0" fontId="7" fillId="0" borderId="1" xfId="0" applyFont="1" applyBorder="1"/>
    <xf numFmtId="0" fontId="1" fillId="0" borderId="0" xfId="0" applyFont="1"/>
    <xf numFmtId="181" fontId="7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3" borderId="1" xfId="0" applyFont="1" applyFill="1" applyBorder="1" applyAlignment="1">
      <alignment horizontal="center"/>
    </xf>
    <xf numFmtId="0" fontId="5" fillId="33" borderId="2" xfId="0" applyFont="1" applyFill="1" applyBorder="1"/>
    <xf numFmtId="181" fontId="5" fillId="33" borderId="3" xfId="0" applyNumberFormat="1" applyFont="1" applyFill="1" applyBorder="1"/>
    <xf numFmtId="0" fontId="5" fillId="33" borderId="1" xfId="0" applyFont="1" applyFill="1" applyBorder="1"/>
    <xf numFmtId="181" fontId="5" fillId="33" borderId="1" xfId="0" applyNumberFormat="1" applyFont="1" applyFill="1" applyBorder="1"/>
    <xf numFmtId="0" fontId="5" fillId="33" borderId="2" xfId="0" applyFont="1" applyFill="1" applyBorder="1" applyAlignment="1"/>
    <xf numFmtId="0" fontId="5" fillId="33" borderId="1" xfId="0" applyNumberFormat="1" applyFont="1" applyFill="1" applyBorder="1" applyAlignment="1">
      <alignment horizontal="center"/>
    </xf>
  </cellXfs>
  <cellStyles count="44">
    <cellStyle name="20% - Accent1 2" xfId="1"/>
    <cellStyle name="20% - Accent2 2" xfId="2"/>
    <cellStyle name="20% - Accent3 2" xfId="3"/>
    <cellStyle name="20% - Accent4 2" xfId="4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 2" xfId="9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 2" xfId="15"/>
    <cellStyle name="60% - Accent4 2" xfId="16"/>
    <cellStyle name="60% - Accent5" xfId="17" builtinId="48" customBuiltin="1"/>
    <cellStyle name="60% - Accent6 2" xfId="18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te 2" xfId="39"/>
    <cellStyle name="Output" xfId="40" builtinId="21" customBuiltin="1"/>
    <cellStyle name="Title 2" xfId="41"/>
    <cellStyle name="Total" xfId="42" builtinId="25" customBuiltin="1"/>
    <cellStyle name="Warning Text" xfId="43" builtinId="11" customBuiltin="1"/>
  </cellStyles>
  <dxfs count="37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zoomScale="77" zoomScaleNormal="77" workbookViewId="0">
      <pane xSplit="2" ySplit="4" topLeftCell="C5" activePane="bottomRight" state="frozen"/>
      <selection pane="topRight" activeCell="D1" sqref="D1"/>
      <selection pane="bottomLeft" activeCell="A2" sqref="A2"/>
      <selection pane="bottomRight" activeCell="O49" sqref="O49"/>
    </sheetView>
  </sheetViews>
  <sheetFormatPr defaultRowHeight="12.75" x14ac:dyDescent="0.2"/>
  <cols>
    <col min="1" max="1" width="4.5703125" style="13" customWidth="1"/>
    <col min="2" max="2" width="28.42578125" style="2" bestFit="1" customWidth="1"/>
    <col min="3" max="3" width="9.7109375" style="3" customWidth="1"/>
    <col min="4" max="4" width="7.42578125" style="2" customWidth="1"/>
    <col min="5" max="5" width="9.7109375" style="3" customWidth="1"/>
    <col min="6" max="6" width="7.42578125" style="2" customWidth="1"/>
    <col min="7" max="7" width="9.7109375" style="3" customWidth="1"/>
    <col min="8" max="8" width="7.42578125" style="2" customWidth="1"/>
    <col min="9" max="9" width="9.7109375" style="3" customWidth="1"/>
    <col min="10" max="10" width="7.42578125" style="2" customWidth="1"/>
    <col min="11" max="11" width="9.7109375" style="3" customWidth="1"/>
    <col min="12" max="12" width="7.42578125" style="2" customWidth="1"/>
    <col min="13" max="15" width="9.140625" style="2"/>
    <col min="16" max="16" width="20.7109375" style="2" bestFit="1" customWidth="1"/>
    <col min="17" max="16384" width="9.140625" style="2"/>
  </cols>
  <sheetData>
    <row r="1" spans="1:12" ht="15.75" x14ac:dyDescent="0.25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 x14ac:dyDescent="0.25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4" spans="1:12" x14ac:dyDescent="0.2">
      <c r="B4" s="2" t="s">
        <v>4</v>
      </c>
      <c r="C4" s="2" t="s">
        <v>0</v>
      </c>
      <c r="D4" s="2" t="s">
        <v>8</v>
      </c>
      <c r="E4" s="2" t="s">
        <v>1</v>
      </c>
      <c r="F4" s="2" t="s">
        <v>8</v>
      </c>
      <c r="G4" s="2" t="s">
        <v>2</v>
      </c>
      <c r="H4" s="2" t="s">
        <v>8</v>
      </c>
      <c r="I4" s="2" t="s">
        <v>3</v>
      </c>
      <c r="J4" s="2" t="s">
        <v>8</v>
      </c>
      <c r="K4" s="3" t="s">
        <v>5</v>
      </c>
      <c r="L4" s="2" t="s">
        <v>8</v>
      </c>
    </row>
    <row r="5" spans="1:12" x14ac:dyDescent="0.2">
      <c r="A5" s="13" t="s">
        <v>11</v>
      </c>
      <c r="C5" s="2"/>
      <c r="E5" s="2"/>
      <c r="G5" s="2"/>
      <c r="I5" s="2"/>
    </row>
    <row r="6" spans="1:12" ht="15.75" x14ac:dyDescent="0.25">
      <c r="B6" s="4" t="s">
        <v>9</v>
      </c>
    </row>
    <row r="7" spans="1:12" x14ac:dyDescent="0.2">
      <c r="A7" s="14"/>
    </row>
    <row r="8" spans="1:12" ht="14.25" x14ac:dyDescent="0.2">
      <c r="A8" s="15">
        <v>6</v>
      </c>
      <c r="B8" s="22" t="s">
        <v>15</v>
      </c>
      <c r="C8" s="23">
        <v>12.05</v>
      </c>
      <c r="D8" s="6">
        <f t="shared" ref="D8:D17" si="0">RANK(C8,C$8:C$17)</f>
        <v>6</v>
      </c>
      <c r="E8" s="12">
        <v>11.55</v>
      </c>
      <c r="F8" s="6">
        <f t="shared" ref="F8:F17" si="1">RANK(E8,E$8:E$17)</f>
        <v>2</v>
      </c>
      <c r="G8" s="12">
        <v>12.7</v>
      </c>
      <c r="H8" s="6">
        <f t="shared" ref="H8:H17" si="2">RANK(G8,G$8:G$17)</f>
        <v>1</v>
      </c>
      <c r="I8" s="12">
        <v>12.15</v>
      </c>
      <c r="J8" s="6">
        <f t="shared" ref="J8:J17" si="3">RANK(I8,I$8:I$17)</f>
        <v>1</v>
      </c>
      <c r="K8" s="12">
        <f t="shared" ref="K8:K16" si="4">C8+E8+G8+I8</f>
        <v>48.449999999999996</v>
      </c>
      <c r="L8" s="6">
        <f t="shared" ref="L8:L17" si="5">RANK(K8,K$8:K$17)</f>
        <v>1</v>
      </c>
    </row>
    <row r="9" spans="1:12" ht="14.25" x14ac:dyDescent="0.2">
      <c r="A9" s="15">
        <v>1</v>
      </c>
      <c r="B9" s="22" t="s">
        <v>18</v>
      </c>
      <c r="C9" s="23">
        <v>12.5</v>
      </c>
      <c r="D9" s="6">
        <f t="shared" si="0"/>
        <v>1</v>
      </c>
      <c r="E9" s="12">
        <v>12.5</v>
      </c>
      <c r="F9" s="6">
        <f t="shared" si="1"/>
        <v>1</v>
      </c>
      <c r="G9" s="12">
        <v>10.4</v>
      </c>
      <c r="H9" s="6">
        <f t="shared" si="2"/>
        <v>5</v>
      </c>
      <c r="I9" s="12">
        <v>11.7</v>
      </c>
      <c r="J9" s="6">
        <f t="shared" si="3"/>
        <v>2</v>
      </c>
      <c r="K9" s="12">
        <f t="shared" si="4"/>
        <v>47.099999999999994</v>
      </c>
      <c r="L9" s="6">
        <f t="shared" si="5"/>
        <v>2</v>
      </c>
    </row>
    <row r="10" spans="1:12" ht="14.25" x14ac:dyDescent="0.2">
      <c r="A10" s="15">
        <v>7</v>
      </c>
      <c r="B10" s="22" t="s">
        <v>20</v>
      </c>
      <c r="C10" s="23">
        <v>12.15</v>
      </c>
      <c r="D10" s="6">
        <f t="shared" si="0"/>
        <v>3</v>
      </c>
      <c r="E10" s="12">
        <v>10.199999999999999</v>
      </c>
      <c r="F10" s="6">
        <f t="shared" si="1"/>
        <v>5</v>
      </c>
      <c r="G10" s="23">
        <v>12.25</v>
      </c>
      <c r="H10" s="6">
        <f t="shared" si="2"/>
        <v>2</v>
      </c>
      <c r="I10" s="12">
        <v>11.35</v>
      </c>
      <c r="J10" s="6">
        <f t="shared" si="3"/>
        <v>3</v>
      </c>
      <c r="K10" s="12">
        <f t="shared" si="4"/>
        <v>45.95</v>
      </c>
      <c r="L10" s="6">
        <f t="shared" si="5"/>
        <v>3</v>
      </c>
    </row>
    <row r="11" spans="1:12" ht="14.25" x14ac:dyDescent="0.2">
      <c r="A11" s="15">
        <v>2</v>
      </c>
      <c r="B11" s="22" t="s">
        <v>19</v>
      </c>
      <c r="C11" s="23">
        <v>12.15</v>
      </c>
      <c r="D11" s="6">
        <f t="shared" si="0"/>
        <v>3</v>
      </c>
      <c r="E11" s="12">
        <v>10.4</v>
      </c>
      <c r="F11" s="6">
        <f t="shared" si="1"/>
        <v>4</v>
      </c>
      <c r="G11" s="12">
        <v>11.75</v>
      </c>
      <c r="H11" s="6">
        <f t="shared" si="2"/>
        <v>3</v>
      </c>
      <c r="I11" s="12">
        <v>11</v>
      </c>
      <c r="J11" s="6">
        <f t="shared" si="3"/>
        <v>4</v>
      </c>
      <c r="K11" s="12">
        <f t="shared" si="4"/>
        <v>45.3</v>
      </c>
      <c r="L11" s="6">
        <f t="shared" si="5"/>
        <v>4</v>
      </c>
    </row>
    <row r="12" spans="1:12" ht="14.25" x14ac:dyDescent="0.2">
      <c r="A12" s="33">
        <v>5</v>
      </c>
      <c r="B12" s="34" t="s">
        <v>16</v>
      </c>
      <c r="C12" s="35">
        <v>12.15</v>
      </c>
      <c r="D12" s="36">
        <f t="shared" si="0"/>
        <v>3</v>
      </c>
      <c r="E12" s="37">
        <v>9.65</v>
      </c>
      <c r="F12" s="36">
        <f t="shared" si="1"/>
        <v>6</v>
      </c>
      <c r="G12" s="37">
        <v>10.85</v>
      </c>
      <c r="H12" s="36">
        <f t="shared" si="2"/>
        <v>4</v>
      </c>
      <c r="I12" s="37">
        <v>10.85</v>
      </c>
      <c r="J12" s="36">
        <f t="shared" si="3"/>
        <v>6</v>
      </c>
      <c r="K12" s="37">
        <f t="shared" si="4"/>
        <v>43.5</v>
      </c>
      <c r="L12" s="36">
        <f t="shared" si="5"/>
        <v>5</v>
      </c>
    </row>
    <row r="13" spans="1:12" ht="14.25" x14ac:dyDescent="0.2">
      <c r="A13" s="15">
        <v>8</v>
      </c>
      <c r="B13" s="22" t="s">
        <v>27</v>
      </c>
      <c r="C13" s="23">
        <v>12.2</v>
      </c>
      <c r="D13" s="6">
        <f t="shared" si="0"/>
        <v>2</v>
      </c>
      <c r="E13" s="12">
        <v>9.35</v>
      </c>
      <c r="F13" s="6">
        <f t="shared" si="1"/>
        <v>7</v>
      </c>
      <c r="G13" s="12">
        <v>8.9499999999999993</v>
      </c>
      <c r="H13" s="6">
        <f t="shared" si="2"/>
        <v>9</v>
      </c>
      <c r="I13" s="12">
        <v>10.199999999999999</v>
      </c>
      <c r="J13" s="6">
        <f t="shared" si="3"/>
        <v>8</v>
      </c>
      <c r="K13" s="12">
        <f t="shared" si="4"/>
        <v>40.699999999999996</v>
      </c>
      <c r="L13" s="6">
        <f t="shared" si="5"/>
        <v>6</v>
      </c>
    </row>
    <row r="14" spans="1:12" ht="14.25" x14ac:dyDescent="0.2">
      <c r="A14" s="15">
        <v>9</v>
      </c>
      <c r="B14" s="22" t="s">
        <v>28</v>
      </c>
      <c r="C14" s="23">
        <v>11.4</v>
      </c>
      <c r="D14" s="6">
        <f t="shared" si="0"/>
        <v>8</v>
      </c>
      <c r="E14" s="12">
        <v>8.75</v>
      </c>
      <c r="F14" s="6">
        <f t="shared" si="1"/>
        <v>8</v>
      </c>
      <c r="G14" s="12">
        <v>10.35</v>
      </c>
      <c r="H14" s="6">
        <f t="shared" si="2"/>
        <v>6</v>
      </c>
      <c r="I14" s="12">
        <v>9.1</v>
      </c>
      <c r="J14" s="6">
        <f t="shared" si="3"/>
        <v>10</v>
      </c>
      <c r="K14" s="12">
        <f t="shared" si="4"/>
        <v>39.6</v>
      </c>
      <c r="L14" s="6">
        <f t="shared" si="5"/>
        <v>7</v>
      </c>
    </row>
    <row r="15" spans="1:12" ht="14.25" x14ac:dyDescent="0.2">
      <c r="A15" s="33">
        <v>4</v>
      </c>
      <c r="B15" s="34" t="s">
        <v>17</v>
      </c>
      <c r="C15" s="35">
        <v>11.3</v>
      </c>
      <c r="D15" s="36">
        <f t="shared" si="0"/>
        <v>10</v>
      </c>
      <c r="E15" s="37">
        <v>7.9</v>
      </c>
      <c r="F15" s="36">
        <f t="shared" si="1"/>
        <v>9</v>
      </c>
      <c r="G15" s="37">
        <v>8.9</v>
      </c>
      <c r="H15" s="36">
        <f t="shared" si="2"/>
        <v>10</v>
      </c>
      <c r="I15" s="37">
        <v>10.45</v>
      </c>
      <c r="J15" s="36">
        <f t="shared" si="3"/>
        <v>7</v>
      </c>
      <c r="K15" s="37">
        <f t="shared" si="4"/>
        <v>38.549999999999997</v>
      </c>
      <c r="L15" s="36">
        <f t="shared" si="5"/>
        <v>8</v>
      </c>
    </row>
    <row r="16" spans="1:12" ht="14.25" x14ac:dyDescent="0.2">
      <c r="A16" s="15">
        <v>10</v>
      </c>
      <c r="B16" s="22" t="s">
        <v>29</v>
      </c>
      <c r="C16" s="23">
        <v>11.35</v>
      </c>
      <c r="D16" s="6">
        <f t="shared" si="0"/>
        <v>9</v>
      </c>
      <c r="E16" s="12">
        <v>6.55</v>
      </c>
      <c r="F16" s="6">
        <f t="shared" si="1"/>
        <v>10</v>
      </c>
      <c r="G16" s="12">
        <v>9.65</v>
      </c>
      <c r="H16" s="6">
        <f t="shared" si="2"/>
        <v>8</v>
      </c>
      <c r="I16" s="12">
        <v>10</v>
      </c>
      <c r="J16" s="6">
        <f t="shared" si="3"/>
        <v>9</v>
      </c>
      <c r="K16" s="12">
        <f t="shared" si="4"/>
        <v>37.549999999999997</v>
      </c>
      <c r="L16" s="6">
        <f t="shared" si="5"/>
        <v>9</v>
      </c>
    </row>
    <row r="17" spans="1:12" ht="14.25" x14ac:dyDescent="0.2">
      <c r="A17" s="15">
        <v>3</v>
      </c>
      <c r="B17" s="22" t="s">
        <v>26</v>
      </c>
      <c r="C17" s="27">
        <v>11.7</v>
      </c>
      <c r="D17" s="28">
        <f t="shared" si="0"/>
        <v>7</v>
      </c>
      <c r="E17" s="12">
        <v>10.8</v>
      </c>
      <c r="F17" s="6">
        <f t="shared" si="1"/>
        <v>3</v>
      </c>
      <c r="G17" s="30">
        <v>9.9499999999999993</v>
      </c>
      <c r="H17" s="28">
        <f t="shared" si="2"/>
        <v>7</v>
      </c>
      <c r="I17" s="12">
        <v>11</v>
      </c>
      <c r="J17" s="6">
        <f t="shared" si="3"/>
        <v>4</v>
      </c>
      <c r="K17" s="12">
        <f>I17+E17</f>
        <v>21.8</v>
      </c>
      <c r="L17" s="6">
        <f t="shared" si="5"/>
        <v>10</v>
      </c>
    </row>
    <row r="18" spans="1:12" x14ac:dyDescent="0.2">
      <c r="A18" s="16"/>
      <c r="B18" s="5"/>
      <c r="C18" s="3" t="s">
        <v>42</v>
      </c>
      <c r="E18" s="3" t="s">
        <v>46</v>
      </c>
      <c r="G18" s="3" t="s">
        <v>47</v>
      </c>
      <c r="I18" s="3" t="s">
        <v>48</v>
      </c>
    </row>
    <row r="19" spans="1:12" ht="15.75" x14ac:dyDescent="0.25">
      <c r="B19" s="4" t="s">
        <v>13</v>
      </c>
    </row>
    <row r="21" spans="1:12" ht="14.25" x14ac:dyDescent="0.2">
      <c r="A21" s="15">
        <v>14</v>
      </c>
      <c r="B21" s="22" t="s">
        <v>33</v>
      </c>
      <c r="C21" s="23">
        <v>11.1</v>
      </c>
      <c r="D21" s="6">
        <f>RANK(C21,C$21:C$24)</f>
        <v>1</v>
      </c>
      <c r="E21" s="12">
        <v>10.5</v>
      </c>
      <c r="F21" s="6">
        <f>RANK(E21,E$21:E$24)</f>
        <v>2</v>
      </c>
      <c r="G21" s="12">
        <v>10.5</v>
      </c>
      <c r="H21" s="6">
        <f>RANK(G21,G$21:G$24)</f>
        <v>2</v>
      </c>
      <c r="I21" s="12">
        <v>11.2</v>
      </c>
      <c r="J21" s="6">
        <f>RANK(I21,I$21:I$24)</f>
        <v>1</v>
      </c>
      <c r="K21" s="12">
        <f>C21+E21+G21+I21</f>
        <v>43.3</v>
      </c>
      <c r="L21" s="6">
        <f>RANK(K21,K$21:K$24)</f>
        <v>1</v>
      </c>
    </row>
    <row r="22" spans="1:12" ht="14.25" x14ac:dyDescent="0.2">
      <c r="A22" s="15">
        <v>11</v>
      </c>
      <c r="B22" s="22" t="s">
        <v>20</v>
      </c>
      <c r="C22" s="23">
        <v>10.35</v>
      </c>
      <c r="D22" s="6">
        <f>RANK(C22,C$21:C$24)</f>
        <v>4</v>
      </c>
      <c r="E22" s="12">
        <v>10.15</v>
      </c>
      <c r="F22" s="6">
        <f>RANK(E22,E$21:E$24)</f>
        <v>4</v>
      </c>
      <c r="G22" s="12">
        <v>10.7</v>
      </c>
      <c r="H22" s="6">
        <f>RANK(G22,G$21:G$24)</f>
        <v>1</v>
      </c>
      <c r="I22" s="12">
        <v>10.75</v>
      </c>
      <c r="J22" s="6">
        <f>RANK(I22,I$21:I$24)</f>
        <v>2</v>
      </c>
      <c r="K22" s="12">
        <f>C22+E22+G22+I22</f>
        <v>41.95</v>
      </c>
      <c r="L22" s="6">
        <f>RANK(K22,K$21:K$24)</f>
        <v>2</v>
      </c>
    </row>
    <row r="23" spans="1:12" ht="14.25" x14ac:dyDescent="0.2">
      <c r="A23" s="33">
        <v>12</v>
      </c>
      <c r="B23" s="34" t="s">
        <v>16</v>
      </c>
      <c r="C23" s="35">
        <v>10.7</v>
      </c>
      <c r="D23" s="36">
        <f>RANK(C23,C$21:C$24)</f>
        <v>2</v>
      </c>
      <c r="E23" s="37">
        <v>10.9</v>
      </c>
      <c r="F23" s="36">
        <f>RANK(E23,E$21:E$24)</f>
        <v>1</v>
      </c>
      <c r="G23" s="37">
        <v>9.5500000000000007</v>
      </c>
      <c r="H23" s="36">
        <f>RANK(G23,G$21:G$24)</f>
        <v>3</v>
      </c>
      <c r="I23" s="37">
        <v>10.15</v>
      </c>
      <c r="J23" s="36">
        <f>RANK(I23,I$21:I$24)</f>
        <v>4</v>
      </c>
      <c r="K23" s="37">
        <f>C23+E23+G23+I23</f>
        <v>41.300000000000004</v>
      </c>
      <c r="L23" s="36">
        <f>RANK(K23,K$21:K$24)</f>
        <v>3</v>
      </c>
    </row>
    <row r="24" spans="1:12" ht="14.25" x14ac:dyDescent="0.2">
      <c r="A24" s="33">
        <v>13</v>
      </c>
      <c r="B24" s="34" t="s">
        <v>17</v>
      </c>
      <c r="C24" s="35">
        <v>10.45</v>
      </c>
      <c r="D24" s="36">
        <f>RANK(C24,C$21:C$24)</f>
        <v>3</v>
      </c>
      <c r="E24" s="37">
        <v>10.199999999999999</v>
      </c>
      <c r="F24" s="36">
        <f>RANK(E24,E$21:E$24)</f>
        <v>3</v>
      </c>
      <c r="G24" s="37">
        <v>8.9499999999999993</v>
      </c>
      <c r="H24" s="36">
        <f>RANK(G24,G$21:G$24)</f>
        <v>4</v>
      </c>
      <c r="I24" s="37">
        <v>10.3</v>
      </c>
      <c r="J24" s="36">
        <f>RANK(I24,I$21:I$24)</f>
        <v>3</v>
      </c>
      <c r="K24" s="37">
        <f>C24+E24+G24+I24</f>
        <v>39.9</v>
      </c>
      <c r="L24" s="36">
        <f>RANK(K24,K$21:K$24)</f>
        <v>4</v>
      </c>
    </row>
    <row r="25" spans="1:12" x14ac:dyDescent="0.2">
      <c r="C25" s="29" t="s">
        <v>49</v>
      </c>
      <c r="D25"/>
      <c r="E25" s="3" t="s">
        <v>52</v>
      </c>
      <c r="G25" s="29" t="s">
        <v>45</v>
      </c>
      <c r="H25"/>
      <c r="I25" s="3" t="s">
        <v>44</v>
      </c>
    </row>
    <row r="26" spans="1:12" ht="15.75" x14ac:dyDescent="0.25">
      <c r="B26" s="4" t="s">
        <v>14</v>
      </c>
    </row>
    <row r="28" spans="1:12" ht="14.25" x14ac:dyDescent="0.2">
      <c r="A28" s="15">
        <v>27</v>
      </c>
      <c r="B28" s="22" t="s">
        <v>34</v>
      </c>
      <c r="C28" s="23">
        <v>11.3</v>
      </c>
      <c r="D28" s="6">
        <f t="shared" ref="D28:D34" si="6">RANK(C28,C$28:C$34)</f>
        <v>4</v>
      </c>
      <c r="E28" s="12">
        <v>12.7</v>
      </c>
      <c r="F28" s="6">
        <f t="shared" ref="F28:F34" si="7">RANK(E28,E$28:E$34)</f>
        <v>1</v>
      </c>
      <c r="G28" s="12">
        <v>13</v>
      </c>
      <c r="H28" s="6">
        <f t="shared" ref="H28:H34" si="8">RANK(G28,G$28:G$34)</f>
        <v>1</v>
      </c>
      <c r="I28" s="12">
        <v>12.25</v>
      </c>
      <c r="J28" s="6">
        <f t="shared" ref="J28:J34" si="9">RANK(I28,I$28:I$34)</f>
        <v>1</v>
      </c>
      <c r="K28" s="12">
        <f t="shared" ref="K28:K34" si="10">C28+E28+G28+I28</f>
        <v>49.25</v>
      </c>
      <c r="L28" s="6">
        <f t="shared" ref="L28:L34" si="11">RANK(K28,K$28:K$34)</f>
        <v>1</v>
      </c>
    </row>
    <row r="29" spans="1:12" ht="14.25" x14ac:dyDescent="0.2">
      <c r="A29" s="15">
        <v>29</v>
      </c>
      <c r="B29" s="26" t="s">
        <v>36</v>
      </c>
      <c r="C29" s="23">
        <v>10.8</v>
      </c>
      <c r="D29" s="6">
        <f t="shared" si="6"/>
        <v>7</v>
      </c>
      <c r="E29" s="12">
        <v>11.05</v>
      </c>
      <c r="F29" s="6">
        <f t="shared" si="7"/>
        <v>4</v>
      </c>
      <c r="G29" s="12">
        <v>12.95</v>
      </c>
      <c r="H29" s="6">
        <f t="shared" si="8"/>
        <v>2</v>
      </c>
      <c r="I29" s="12">
        <v>11.85</v>
      </c>
      <c r="J29" s="6">
        <f t="shared" si="9"/>
        <v>2</v>
      </c>
      <c r="K29" s="12">
        <f t="shared" si="10"/>
        <v>46.65</v>
      </c>
      <c r="L29" s="6">
        <f t="shared" si="11"/>
        <v>2</v>
      </c>
    </row>
    <row r="30" spans="1:12" ht="14.25" x14ac:dyDescent="0.2">
      <c r="A30" s="33">
        <v>31</v>
      </c>
      <c r="B30" s="38" t="s">
        <v>16</v>
      </c>
      <c r="C30" s="35">
        <v>11.95</v>
      </c>
      <c r="D30" s="36">
        <f t="shared" si="6"/>
        <v>1</v>
      </c>
      <c r="E30" s="37">
        <v>11.8</v>
      </c>
      <c r="F30" s="36">
        <f t="shared" si="7"/>
        <v>2</v>
      </c>
      <c r="G30" s="37">
        <v>10.65</v>
      </c>
      <c r="H30" s="36">
        <f t="shared" si="8"/>
        <v>7</v>
      </c>
      <c r="I30" s="37">
        <v>11.4</v>
      </c>
      <c r="J30" s="36">
        <f t="shared" si="9"/>
        <v>3</v>
      </c>
      <c r="K30" s="37">
        <f t="shared" si="10"/>
        <v>45.8</v>
      </c>
      <c r="L30" s="36">
        <f t="shared" si="11"/>
        <v>3</v>
      </c>
    </row>
    <row r="31" spans="1:12" ht="14.25" x14ac:dyDescent="0.2">
      <c r="A31" s="15">
        <v>33</v>
      </c>
      <c r="B31" s="26" t="s">
        <v>23</v>
      </c>
      <c r="C31" s="23">
        <v>11.55</v>
      </c>
      <c r="D31" s="6">
        <f t="shared" si="6"/>
        <v>2</v>
      </c>
      <c r="E31" s="12">
        <v>11.05</v>
      </c>
      <c r="F31" s="6">
        <f t="shared" si="7"/>
        <v>4</v>
      </c>
      <c r="G31" s="12">
        <v>12.3</v>
      </c>
      <c r="H31" s="6">
        <f t="shared" si="8"/>
        <v>4</v>
      </c>
      <c r="I31" s="12">
        <v>10.25</v>
      </c>
      <c r="J31" s="6">
        <f t="shared" si="9"/>
        <v>6</v>
      </c>
      <c r="K31" s="12">
        <f t="shared" si="10"/>
        <v>45.150000000000006</v>
      </c>
      <c r="L31" s="6">
        <f t="shared" si="11"/>
        <v>4</v>
      </c>
    </row>
    <row r="32" spans="1:12" ht="14.25" x14ac:dyDescent="0.2">
      <c r="A32" s="15">
        <v>30</v>
      </c>
      <c r="B32" s="25" t="s">
        <v>37</v>
      </c>
      <c r="C32" s="23">
        <v>11.25</v>
      </c>
      <c r="D32" s="6">
        <f t="shared" si="6"/>
        <v>5</v>
      </c>
      <c r="E32" s="12">
        <v>10.6</v>
      </c>
      <c r="F32" s="6">
        <f t="shared" si="7"/>
        <v>7</v>
      </c>
      <c r="G32" s="12">
        <v>11.9</v>
      </c>
      <c r="H32" s="6">
        <f t="shared" si="8"/>
        <v>5</v>
      </c>
      <c r="I32" s="12">
        <v>11.3</v>
      </c>
      <c r="J32" s="6">
        <f t="shared" si="9"/>
        <v>4</v>
      </c>
      <c r="K32" s="12">
        <f t="shared" si="10"/>
        <v>45.05</v>
      </c>
      <c r="L32" s="6">
        <f t="shared" si="11"/>
        <v>5</v>
      </c>
    </row>
    <row r="33" spans="1:14" ht="14.25" x14ac:dyDescent="0.2">
      <c r="A33" s="15">
        <v>28</v>
      </c>
      <c r="B33" s="26" t="s">
        <v>35</v>
      </c>
      <c r="C33" s="23">
        <v>11.25</v>
      </c>
      <c r="D33" s="6">
        <f t="shared" si="6"/>
        <v>5</v>
      </c>
      <c r="E33" s="12">
        <v>11.4</v>
      </c>
      <c r="F33" s="6">
        <f t="shared" si="7"/>
        <v>3</v>
      </c>
      <c r="G33" s="12">
        <v>12.45</v>
      </c>
      <c r="H33" s="6">
        <f t="shared" si="8"/>
        <v>3</v>
      </c>
      <c r="I33" s="12">
        <v>9.5500000000000007</v>
      </c>
      <c r="J33" s="6">
        <f t="shared" si="9"/>
        <v>7</v>
      </c>
      <c r="K33" s="12">
        <f t="shared" si="10"/>
        <v>44.649999999999991</v>
      </c>
      <c r="L33" s="6">
        <f t="shared" si="11"/>
        <v>6</v>
      </c>
    </row>
    <row r="34" spans="1:14" ht="14.25" x14ac:dyDescent="0.2">
      <c r="A34" s="33">
        <v>32</v>
      </c>
      <c r="B34" s="34" t="s">
        <v>17</v>
      </c>
      <c r="C34" s="35">
        <v>11.4</v>
      </c>
      <c r="D34" s="36">
        <f t="shared" si="6"/>
        <v>3</v>
      </c>
      <c r="E34" s="37">
        <v>10.75</v>
      </c>
      <c r="F34" s="36">
        <f t="shared" si="7"/>
        <v>6</v>
      </c>
      <c r="G34" s="37">
        <v>11</v>
      </c>
      <c r="H34" s="36">
        <f t="shared" si="8"/>
        <v>6</v>
      </c>
      <c r="I34" s="37">
        <v>11.1</v>
      </c>
      <c r="J34" s="36">
        <f t="shared" si="9"/>
        <v>5</v>
      </c>
      <c r="K34" s="37">
        <f t="shared" si="10"/>
        <v>44.25</v>
      </c>
      <c r="L34" s="36">
        <f t="shared" si="11"/>
        <v>7</v>
      </c>
    </row>
    <row r="35" spans="1:14" x14ac:dyDescent="0.2">
      <c r="A35" s="17"/>
      <c r="B35" s="1"/>
      <c r="C35" s="3" t="s">
        <v>59</v>
      </c>
      <c r="E35" s="3" t="s">
        <v>62</v>
      </c>
      <c r="G35" t="s">
        <v>57</v>
      </c>
      <c r="H35"/>
      <c r="I35" s="3" t="s">
        <v>58</v>
      </c>
    </row>
    <row r="36" spans="1:14" ht="15.75" x14ac:dyDescent="0.25">
      <c r="A36" s="17"/>
      <c r="B36" s="4" t="s">
        <v>6</v>
      </c>
    </row>
    <row r="37" spans="1:14" x14ac:dyDescent="0.2">
      <c r="C37" s="2"/>
      <c r="E37" s="2"/>
      <c r="G37" s="2"/>
      <c r="I37" s="2"/>
      <c r="K37" s="2"/>
      <c r="M37" s="3"/>
      <c r="N37" s="3"/>
    </row>
    <row r="38" spans="1:14" ht="14.25" x14ac:dyDescent="0.2">
      <c r="A38" s="19">
        <v>26</v>
      </c>
      <c r="B38" s="22" t="s">
        <v>30</v>
      </c>
      <c r="C38" s="23">
        <v>12.65</v>
      </c>
      <c r="D38" s="6">
        <f t="shared" ref="D38:D46" si="12">RANK(C38,C$38:C$46)</f>
        <v>1</v>
      </c>
      <c r="E38" s="12">
        <v>12.5</v>
      </c>
      <c r="F38" s="6">
        <f t="shared" ref="F38:F46" si="13">RANK(E38,E$38:E$46)</f>
        <v>1</v>
      </c>
      <c r="G38" s="12">
        <v>10.85</v>
      </c>
      <c r="H38" s="6">
        <f t="shared" ref="H38:H46" si="14">RANK(G38,G$38:G$46)</f>
        <v>7</v>
      </c>
      <c r="I38" s="12">
        <v>12.2</v>
      </c>
      <c r="J38" s="6">
        <f t="shared" ref="J38:J46" si="15">RANK(I38,I$38:I$46)</f>
        <v>2</v>
      </c>
      <c r="K38" s="12">
        <f t="shared" ref="K38:K46" si="16">C38+E38+G38+I38</f>
        <v>48.2</v>
      </c>
      <c r="L38" s="6">
        <f t="shared" ref="L38:L46" si="17">RANK(K38,K$38:K$46)</f>
        <v>1</v>
      </c>
      <c r="M38" s="3"/>
      <c r="N38" s="3"/>
    </row>
    <row r="39" spans="1:14" ht="14.25" x14ac:dyDescent="0.2">
      <c r="A39" s="18">
        <v>18</v>
      </c>
      <c r="B39" s="22" t="s">
        <v>31</v>
      </c>
      <c r="C39" s="23">
        <v>11.75</v>
      </c>
      <c r="D39" s="6">
        <f t="shared" si="12"/>
        <v>4</v>
      </c>
      <c r="E39" s="12">
        <v>12.2</v>
      </c>
      <c r="F39" s="6">
        <f t="shared" si="13"/>
        <v>2</v>
      </c>
      <c r="G39" s="12">
        <v>11.75</v>
      </c>
      <c r="H39" s="6">
        <f t="shared" si="14"/>
        <v>2</v>
      </c>
      <c r="I39" s="12">
        <v>12.4</v>
      </c>
      <c r="J39" s="6">
        <f t="shared" si="15"/>
        <v>1</v>
      </c>
      <c r="K39" s="12">
        <f t="shared" si="16"/>
        <v>48.1</v>
      </c>
      <c r="L39" s="6">
        <f t="shared" si="17"/>
        <v>2</v>
      </c>
      <c r="M39" s="3"/>
      <c r="N39" s="3"/>
    </row>
    <row r="40" spans="1:14" ht="14.25" x14ac:dyDescent="0.2">
      <c r="A40" s="39">
        <v>24</v>
      </c>
      <c r="B40" s="34" t="s">
        <v>16</v>
      </c>
      <c r="C40" s="35">
        <v>11.8</v>
      </c>
      <c r="D40" s="36">
        <f t="shared" si="12"/>
        <v>3</v>
      </c>
      <c r="E40" s="37">
        <v>11.65</v>
      </c>
      <c r="F40" s="36">
        <f t="shared" si="13"/>
        <v>3</v>
      </c>
      <c r="G40" s="37">
        <v>11.55</v>
      </c>
      <c r="H40" s="36">
        <f t="shared" si="14"/>
        <v>4</v>
      </c>
      <c r="I40" s="37">
        <v>11.6</v>
      </c>
      <c r="J40" s="36">
        <f t="shared" si="15"/>
        <v>5</v>
      </c>
      <c r="K40" s="37">
        <f t="shared" si="16"/>
        <v>46.6</v>
      </c>
      <c r="L40" s="36">
        <f t="shared" si="17"/>
        <v>3</v>
      </c>
      <c r="M40" s="3"/>
      <c r="N40" s="3"/>
    </row>
    <row r="41" spans="1:14" ht="14.25" x14ac:dyDescent="0.2">
      <c r="A41" s="18">
        <v>21</v>
      </c>
      <c r="B41" s="22" t="s">
        <v>18</v>
      </c>
      <c r="C41" s="23">
        <v>11.75</v>
      </c>
      <c r="D41" s="6">
        <f t="shared" si="12"/>
        <v>4</v>
      </c>
      <c r="E41" s="12">
        <v>11.25</v>
      </c>
      <c r="F41" s="6">
        <f t="shared" si="13"/>
        <v>4</v>
      </c>
      <c r="G41" s="12">
        <v>11.65</v>
      </c>
      <c r="H41" s="6">
        <f t="shared" si="14"/>
        <v>3</v>
      </c>
      <c r="I41" s="12">
        <v>11.65</v>
      </c>
      <c r="J41" s="6">
        <f t="shared" si="15"/>
        <v>4</v>
      </c>
      <c r="K41" s="12">
        <f t="shared" si="16"/>
        <v>46.3</v>
      </c>
      <c r="L41" s="6">
        <f t="shared" si="17"/>
        <v>4</v>
      </c>
      <c r="M41" s="3"/>
      <c r="N41" s="3"/>
    </row>
    <row r="42" spans="1:14" ht="14.25" x14ac:dyDescent="0.2">
      <c r="A42" s="18">
        <v>19</v>
      </c>
      <c r="B42" s="22" t="s">
        <v>32</v>
      </c>
      <c r="C42" s="23">
        <v>12.55</v>
      </c>
      <c r="D42" s="6">
        <f t="shared" si="12"/>
        <v>2</v>
      </c>
      <c r="E42" s="12">
        <v>9.4</v>
      </c>
      <c r="F42" s="6">
        <f t="shared" si="13"/>
        <v>9</v>
      </c>
      <c r="G42" s="12">
        <v>13.2</v>
      </c>
      <c r="H42" s="6">
        <f t="shared" si="14"/>
        <v>1</v>
      </c>
      <c r="I42" s="12">
        <v>9.9</v>
      </c>
      <c r="J42" s="6">
        <f t="shared" si="15"/>
        <v>9</v>
      </c>
      <c r="K42" s="12">
        <f t="shared" si="16"/>
        <v>45.050000000000004</v>
      </c>
      <c r="L42" s="6">
        <f t="shared" si="17"/>
        <v>5</v>
      </c>
      <c r="M42" s="3"/>
      <c r="N42" s="3"/>
    </row>
    <row r="43" spans="1:14" ht="14.25" x14ac:dyDescent="0.2">
      <c r="A43" s="18">
        <v>20</v>
      </c>
      <c r="B43" s="22" t="s">
        <v>20</v>
      </c>
      <c r="C43" s="23">
        <v>11.45</v>
      </c>
      <c r="D43" s="6">
        <f t="shared" si="12"/>
        <v>9</v>
      </c>
      <c r="E43" s="12">
        <v>10.6</v>
      </c>
      <c r="F43" s="6">
        <f t="shared" si="13"/>
        <v>7</v>
      </c>
      <c r="G43" s="12">
        <v>10.9</v>
      </c>
      <c r="H43" s="6">
        <f t="shared" si="14"/>
        <v>6</v>
      </c>
      <c r="I43" s="12">
        <v>11.8</v>
      </c>
      <c r="J43" s="6">
        <f t="shared" si="15"/>
        <v>3</v>
      </c>
      <c r="K43" s="12">
        <f t="shared" si="16"/>
        <v>44.75</v>
      </c>
      <c r="L43" s="6">
        <f t="shared" si="17"/>
        <v>6</v>
      </c>
      <c r="M43" s="3"/>
      <c r="N43" s="3"/>
    </row>
    <row r="44" spans="1:14" ht="14.25" x14ac:dyDescent="0.2">
      <c r="A44" s="19">
        <v>22</v>
      </c>
      <c r="B44" s="22" t="s">
        <v>19</v>
      </c>
      <c r="C44" s="23">
        <v>11.6</v>
      </c>
      <c r="D44" s="6">
        <f t="shared" si="12"/>
        <v>7</v>
      </c>
      <c r="E44" s="12">
        <v>10.4</v>
      </c>
      <c r="F44" s="6">
        <f t="shared" si="13"/>
        <v>8</v>
      </c>
      <c r="G44" s="12">
        <v>11.15</v>
      </c>
      <c r="H44" s="6">
        <f t="shared" si="14"/>
        <v>5</v>
      </c>
      <c r="I44" s="12">
        <v>10.55</v>
      </c>
      <c r="J44" s="6">
        <f t="shared" si="15"/>
        <v>6</v>
      </c>
      <c r="K44" s="12">
        <f t="shared" si="16"/>
        <v>43.7</v>
      </c>
      <c r="L44" s="6">
        <f t="shared" si="17"/>
        <v>7</v>
      </c>
      <c r="M44" s="3"/>
      <c r="N44" s="3"/>
    </row>
    <row r="45" spans="1:14" ht="14.25" x14ac:dyDescent="0.2">
      <c r="A45" s="18">
        <v>23</v>
      </c>
      <c r="B45" s="22" t="s">
        <v>24</v>
      </c>
      <c r="C45" s="23">
        <v>11.75</v>
      </c>
      <c r="D45" s="6">
        <f t="shared" si="12"/>
        <v>4</v>
      </c>
      <c r="E45" s="12">
        <v>10.75</v>
      </c>
      <c r="F45" s="6">
        <f t="shared" si="13"/>
        <v>6</v>
      </c>
      <c r="G45" s="12">
        <v>10.050000000000001</v>
      </c>
      <c r="H45" s="6">
        <f t="shared" si="14"/>
        <v>8</v>
      </c>
      <c r="I45" s="12">
        <v>10.15</v>
      </c>
      <c r="J45" s="6">
        <f t="shared" si="15"/>
        <v>7</v>
      </c>
      <c r="K45" s="12">
        <f t="shared" si="16"/>
        <v>42.699999999999996</v>
      </c>
      <c r="L45" s="6">
        <f t="shared" si="17"/>
        <v>8</v>
      </c>
      <c r="M45" s="3"/>
      <c r="N45" s="3"/>
    </row>
    <row r="46" spans="1:14" ht="14.25" x14ac:dyDescent="0.2">
      <c r="A46" s="39">
        <v>25</v>
      </c>
      <c r="B46" s="34" t="s">
        <v>17</v>
      </c>
      <c r="C46" s="35">
        <v>11.6</v>
      </c>
      <c r="D46" s="36">
        <f t="shared" si="12"/>
        <v>7</v>
      </c>
      <c r="E46" s="37">
        <v>10.95</v>
      </c>
      <c r="F46" s="36">
        <f t="shared" si="13"/>
        <v>5</v>
      </c>
      <c r="G46" s="37">
        <v>9.9499999999999993</v>
      </c>
      <c r="H46" s="36">
        <f t="shared" si="14"/>
        <v>9</v>
      </c>
      <c r="I46" s="37">
        <v>10</v>
      </c>
      <c r="J46" s="36">
        <f t="shared" si="15"/>
        <v>8</v>
      </c>
      <c r="K46" s="37">
        <f t="shared" si="16"/>
        <v>42.5</v>
      </c>
      <c r="L46" s="36">
        <f t="shared" si="17"/>
        <v>9</v>
      </c>
      <c r="M46" s="3"/>
      <c r="N46" s="3"/>
    </row>
    <row r="47" spans="1:14" x14ac:dyDescent="0.2">
      <c r="C47" t="s">
        <v>61</v>
      </c>
      <c r="D47"/>
      <c r="E47" t="s">
        <v>53</v>
      </c>
      <c r="F47"/>
      <c r="G47" t="s">
        <v>60</v>
      </c>
      <c r="H47"/>
      <c r="I47" s="3" t="s">
        <v>63</v>
      </c>
      <c r="M47" s="3"/>
      <c r="N47" s="3"/>
    </row>
    <row r="48" spans="1:14" ht="15.75" x14ac:dyDescent="0.25">
      <c r="B48" s="4" t="s">
        <v>7</v>
      </c>
      <c r="C48" s="2"/>
      <c r="E48" s="2"/>
      <c r="G48" s="2"/>
      <c r="I48" s="2"/>
      <c r="K48" s="2"/>
      <c r="M48" s="3"/>
      <c r="N48" s="3"/>
    </row>
    <row r="49" spans="1:12" x14ac:dyDescent="0.2">
      <c r="C49" s="2"/>
      <c r="E49" s="2"/>
      <c r="G49" s="2"/>
      <c r="I49" s="2"/>
      <c r="K49" s="2"/>
    </row>
    <row r="50" spans="1:12" ht="14.25" x14ac:dyDescent="0.2">
      <c r="A50" s="33">
        <v>17</v>
      </c>
      <c r="B50" s="34" t="s">
        <v>22</v>
      </c>
      <c r="C50" s="35">
        <v>12</v>
      </c>
      <c r="D50" s="36">
        <f>RANK(C50,C$50:C$52)</f>
        <v>1</v>
      </c>
      <c r="E50" s="37">
        <v>11</v>
      </c>
      <c r="F50" s="36">
        <f>RANK(E50,E$50:E$52)</f>
        <v>1</v>
      </c>
      <c r="G50" s="37">
        <v>11.15</v>
      </c>
      <c r="H50" s="36">
        <f>RANK(G50,G$50:G$52)</f>
        <v>2</v>
      </c>
      <c r="I50" s="37">
        <v>10.85</v>
      </c>
      <c r="J50" s="36">
        <f>RANK(I50,I$50:I$52)</f>
        <v>3</v>
      </c>
      <c r="K50" s="37">
        <f>C50+E50+G50+I50</f>
        <v>45</v>
      </c>
      <c r="L50" s="6">
        <f>RANK(K50,K$50:K$52)</f>
        <v>1</v>
      </c>
    </row>
    <row r="51" spans="1:12" ht="14.25" x14ac:dyDescent="0.2">
      <c r="A51" s="15">
        <v>15</v>
      </c>
      <c r="B51" s="22" t="s">
        <v>21</v>
      </c>
      <c r="C51" s="23">
        <v>10.7</v>
      </c>
      <c r="D51" s="6">
        <f>RANK(C51,C$50:C$52)</f>
        <v>3</v>
      </c>
      <c r="E51" s="12">
        <v>10.199999999999999</v>
      </c>
      <c r="F51" s="6">
        <f>RANK(E51,E$50:E$52)</f>
        <v>2</v>
      </c>
      <c r="G51" s="12">
        <v>12.5</v>
      </c>
      <c r="H51" s="6">
        <f>RANK(G51,G$50:G$52)</f>
        <v>1</v>
      </c>
      <c r="I51" s="12">
        <v>11.5</v>
      </c>
      <c r="J51" s="6">
        <f>RANK(I51,I$50:I$52)</f>
        <v>2</v>
      </c>
      <c r="K51" s="12">
        <f>C51+E51+G51+I51</f>
        <v>44.9</v>
      </c>
      <c r="L51" s="6">
        <f>RANK(K51,K$50:K$52)</f>
        <v>2</v>
      </c>
    </row>
    <row r="52" spans="1:12" ht="14.25" x14ac:dyDescent="0.2">
      <c r="A52" s="15">
        <v>16</v>
      </c>
      <c r="B52" s="22" t="s">
        <v>20</v>
      </c>
      <c r="C52" s="23">
        <v>11.25</v>
      </c>
      <c r="D52" s="6">
        <f>RANK(C52,C$50:C$52)</f>
        <v>2</v>
      </c>
      <c r="E52" s="12">
        <v>8.9499999999999993</v>
      </c>
      <c r="F52" s="6">
        <f>RANK(E52,E$50:E$52)</f>
        <v>3</v>
      </c>
      <c r="G52" s="12">
        <v>11.1</v>
      </c>
      <c r="H52" s="6">
        <f>RANK(G52,G$50:G$52)</f>
        <v>3</v>
      </c>
      <c r="I52" s="12">
        <v>12.1</v>
      </c>
      <c r="J52" s="6">
        <f>RANK(I52,I$50:I$52)</f>
        <v>1</v>
      </c>
      <c r="K52" s="12">
        <f>C52+E52+G52+I52</f>
        <v>43.4</v>
      </c>
      <c r="L52" s="6">
        <f>RANK(K52,K$50:K$52)</f>
        <v>3</v>
      </c>
    </row>
    <row r="53" spans="1:12" x14ac:dyDescent="0.2">
      <c r="B53" s="7"/>
      <c r="C53" s="3" t="s">
        <v>43</v>
      </c>
      <c r="E53" s="3" t="s">
        <v>51</v>
      </c>
      <c r="G53" s="29" t="s">
        <v>50</v>
      </c>
      <c r="H53" s="29"/>
      <c r="I53" s="3" t="s">
        <v>41</v>
      </c>
    </row>
    <row r="54" spans="1:12" ht="15.75" x14ac:dyDescent="0.25">
      <c r="B54" s="4" t="s">
        <v>10</v>
      </c>
      <c r="D54" s="8"/>
      <c r="F54" s="8"/>
      <c r="H54" s="8"/>
      <c r="J54" s="8"/>
    </row>
    <row r="55" spans="1:12" ht="14.25" x14ac:dyDescent="0.2">
      <c r="A55" s="20"/>
      <c r="B55" s="9"/>
      <c r="C55" s="10"/>
      <c r="D55" s="11"/>
      <c r="E55" s="10"/>
      <c r="F55" s="11"/>
      <c r="G55" s="10"/>
      <c r="H55" s="11"/>
      <c r="I55" s="10"/>
      <c r="J55" s="11"/>
      <c r="K55" s="10"/>
      <c r="L55" s="9"/>
    </row>
    <row r="56" spans="1:12" ht="14.25" x14ac:dyDescent="0.2">
      <c r="A56" s="15">
        <v>36</v>
      </c>
      <c r="B56" s="22" t="s">
        <v>56</v>
      </c>
      <c r="C56" s="23">
        <v>13.75</v>
      </c>
      <c r="D56" s="6">
        <f>RANK(C56,C$56:C$60)</f>
        <v>1</v>
      </c>
      <c r="E56" s="12">
        <v>11.8</v>
      </c>
      <c r="F56" s="6">
        <f>RANK(E56,E$56:E$60)</f>
        <v>1</v>
      </c>
      <c r="G56" s="12">
        <v>12.9</v>
      </c>
      <c r="H56" s="6">
        <f>RANK(G56,G$56:G$60)</f>
        <v>1</v>
      </c>
      <c r="I56" s="12">
        <v>11.95</v>
      </c>
      <c r="J56" s="6">
        <f>RANK(I56,I$56:I$60)</f>
        <v>2</v>
      </c>
      <c r="K56" s="12">
        <f>C56+E56+G56+I56</f>
        <v>50.400000000000006</v>
      </c>
      <c r="L56" s="6">
        <f>RANK(K56,K$56:K$60)</f>
        <v>1</v>
      </c>
    </row>
    <row r="57" spans="1:12" ht="14.25" x14ac:dyDescent="0.2">
      <c r="A57" s="21">
        <v>34</v>
      </c>
      <c r="B57" s="24" t="s">
        <v>38</v>
      </c>
      <c r="C57" s="23">
        <v>11.9</v>
      </c>
      <c r="D57" s="6">
        <f>RANK(C57,C$56:C$60)</f>
        <v>3</v>
      </c>
      <c r="E57" s="12">
        <v>10.65</v>
      </c>
      <c r="F57" s="6">
        <f>RANK(E57,E$56:E$60)</f>
        <v>3</v>
      </c>
      <c r="G57" s="12">
        <v>12.85</v>
      </c>
      <c r="H57" s="6">
        <f>RANK(G57,G$56:G$60)</f>
        <v>2</v>
      </c>
      <c r="I57" s="12">
        <v>11.9</v>
      </c>
      <c r="J57" s="6">
        <f>RANK(I57,I$56:I$60)</f>
        <v>3</v>
      </c>
      <c r="K57" s="12">
        <f>C57+E57+G57+I57</f>
        <v>47.3</v>
      </c>
      <c r="L57" s="6">
        <f>RANK(K57,K$56:K$60)</f>
        <v>2</v>
      </c>
    </row>
    <row r="58" spans="1:12" ht="14.25" x14ac:dyDescent="0.2">
      <c r="A58" s="15">
        <v>35</v>
      </c>
      <c r="B58" s="22" t="s">
        <v>39</v>
      </c>
      <c r="C58" s="23">
        <v>12.45</v>
      </c>
      <c r="D58" s="6">
        <f>RANK(C58,C$56:C$60)</f>
        <v>2</v>
      </c>
      <c r="E58" s="12">
        <v>9.85</v>
      </c>
      <c r="F58" s="6">
        <f>RANK(E58,E$56:E$60)</f>
        <v>4</v>
      </c>
      <c r="G58" s="12">
        <v>10.85</v>
      </c>
      <c r="H58" s="6">
        <f>RANK(G58,G$56:G$60)</f>
        <v>4</v>
      </c>
      <c r="I58" s="12">
        <v>12.1</v>
      </c>
      <c r="J58" s="6">
        <f>RANK(I58,I$56:I$60)</f>
        <v>1</v>
      </c>
      <c r="K58" s="12">
        <f>C58+E58+G58+I58</f>
        <v>45.25</v>
      </c>
      <c r="L58" s="6">
        <f>RANK(K58,K$56:K$60)</f>
        <v>3</v>
      </c>
    </row>
    <row r="59" spans="1:12" ht="14.25" x14ac:dyDescent="0.2">
      <c r="A59" s="15">
        <v>38</v>
      </c>
      <c r="B59" s="22" t="s">
        <v>40</v>
      </c>
      <c r="C59" s="23">
        <v>11.55</v>
      </c>
      <c r="D59" s="6">
        <f>RANK(C59,C$56:C$60)</f>
        <v>5</v>
      </c>
      <c r="E59" s="12">
        <v>11.05</v>
      </c>
      <c r="F59" s="6">
        <f>RANK(E59,E$56:E$60)</f>
        <v>2</v>
      </c>
      <c r="G59" s="12">
        <v>11.95</v>
      </c>
      <c r="H59" s="6">
        <f>RANK(G59,G$56:G$60)</f>
        <v>3</v>
      </c>
      <c r="I59" s="12">
        <v>10.4</v>
      </c>
      <c r="J59" s="6">
        <f>RANK(I59,I$56:I$60)</f>
        <v>4</v>
      </c>
      <c r="K59" s="12">
        <f>C59+E59+G59+I59</f>
        <v>44.949999999999996</v>
      </c>
      <c r="L59" s="6">
        <f>RANK(K59,K$56:K$60)</f>
        <v>4</v>
      </c>
    </row>
    <row r="60" spans="1:12" ht="14.25" x14ac:dyDescent="0.2">
      <c r="A60" s="15">
        <v>37</v>
      </c>
      <c r="B60" s="22" t="s">
        <v>20</v>
      </c>
      <c r="C60" s="23">
        <v>11.9</v>
      </c>
      <c r="D60" s="6">
        <f>RANK(C60,C$56:C$60)</f>
        <v>3</v>
      </c>
      <c r="E60" s="12">
        <v>6.95</v>
      </c>
      <c r="F60" s="6">
        <f>RANK(E60,E$56:E$60)</f>
        <v>5</v>
      </c>
      <c r="G60" s="12">
        <v>10.35</v>
      </c>
      <c r="H60" s="6">
        <f>RANK(G60,G$56:G$60)</f>
        <v>5</v>
      </c>
      <c r="I60" s="12">
        <v>8.6</v>
      </c>
      <c r="J60" s="6">
        <f>RANK(I60,I$56:I$60)</f>
        <v>5</v>
      </c>
      <c r="K60" s="12">
        <f>C60+E60+G60+I60</f>
        <v>37.800000000000004</v>
      </c>
      <c r="L60" s="6">
        <f>RANK(K60,K$56:K$60)</f>
        <v>5</v>
      </c>
    </row>
    <row r="61" spans="1:12" x14ac:dyDescent="0.2">
      <c r="C61" t="s">
        <v>55</v>
      </c>
      <c r="D61"/>
      <c r="E61" s="3" t="s">
        <v>64</v>
      </c>
      <c r="G61" s="3" t="s">
        <v>65</v>
      </c>
      <c r="H61"/>
      <c r="I61" t="s">
        <v>54</v>
      </c>
    </row>
  </sheetData>
  <autoFilter ref="A4:N60"/>
  <mergeCells count="2">
    <mergeCell ref="A1:L1"/>
    <mergeCell ref="A2:L2"/>
  </mergeCells>
  <phoneticPr fontId="0" type="noConversion"/>
  <conditionalFormatting sqref="L53:L55 L3:L28 L60:L65536 L33:L50">
    <cfRule type="cellIs" dxfId="36" priority="87" stopIfTrue="1" operator="equal">
      <formula>3</formula>
    </cfRule>
    <cfRule type="cellIs" dxfId="35" priority="88" stopIfTrue="1" operator="equal">
      <formula>2</formula>
    </cfRule>
    <cfRule type="cellIs" dxfId="34" priority="89" stopIfTrue="1" operator="equal">
      <formula>1</formula>
    </cfRule>
  </conditionalFormatting>
  <conditionalFormatting sqref="L30:L32">
    <cfRule type="cellIs" dxfId="33" priority="84" stopIfTrue="1" operator="equal">
      <formula>3</formula>
    </cfRule>
    <cfRule type="cellIs" dxfId="32" priority="85" stopIfTrue="1" operator="equal">
      <formula>2</formula>
    </cfRule>
    <cfRule type="cellIs" dxfId="31" priority="86" stopIfTrue="1" operator="equal">
      <formula>1</formula>
    </cfRule>
  </conditionalFormatting>
  <conditionalFormatting sqref="L52">
    <cfRule type="cellIs" dxfId="30" priority="78" stopIfTrue="1" operator="equal">
      <formula>3</formula>
    </cfRule>
    <cfRule type="cellIs" dxfId="29" priority="79" stopIfTrue="1" operator="equal">
      <formula>2</formula>
    </cfRule>
    <cfRule type="cellIs" dxfId="28" priority="80" stopIfTrue="1" operator="equal">
      <formula>1</formula>
    </cfRule>
  </conditionalFormatting>
  <conditionalFormatting sqref="L51">
    <cfRule type="cellIs" dxfId="27" priority="75" stopIfTrue="1" operator="equal">
      <formula>3</formula>
    </cfRule>
    <cfRule type="cellIs" dxfId="26" priority="76" stopIfTrue="1" operator="equal">
      <formula>2</formula>
    </cfRule>
    <cfRule type="cellIs" dxfId="25" priority="77" stopIfTrue="1" operator="equal">
      <formula>1</formula>
    </cfRule>
  </conditionalFormatting>
  <conditionalFormatting sqref="L56 L59">
    <cfRule type="cellIs" dxfId="24" priority="72" stopIfTrue="1" operator="equal">
      <formula>3</formula>
    </cfRule>
    <cfRule type="cellIs" dxfId="23" priority="73" stopIfTrue="1" operator="equal">
      <formula>2</formula>
    </cfRule>
    <cfRule type="cellIs" dxfId="22" priority="74" stopIfTrue="1" operator="equal">
      <formula>1</formula>
    </cfRule>
  </conditionalFormatting>
  <conditionalFormatting sqref="D59:D60 F47:F56 H47:H56 J47:J56 F18:F28 H18:H28 J18:J28 D8:D28 D30:D56">
    <cfRule type="cellIs" dxfId="21" priority="71" stopIfTrue="1" operator="equal">
      <formula>1</formula>
    </cfRule>
  </conditionalFormatting>
  <conditionalFormatting sqref="F59:F60 F8:F17 F30:F46">
    <cfRule type="cellIs" dxfId="20" priority="70" stopIfTrue="1" operator="equal">
      <formula>1</formula>
    </cfRule>
  </conditionalFormatting>
  <conditionalFormatting sqref="H59:H60 H8:H9 H11:H17 H30:H46">
    <cfRule type="cellIs" dxfId="19" priority="69" stopIfTrue="1" operator="equal">
      <formula>1</formula>
    </cfRule>
  </conditionalFormatting>
  <conditionalFormatting sqref="J59:J60 J8:J17 J30:J46">
    <cfRule type="cellIs" dxfId="18" priority="68" stopIfTrue="1" operator="equal">
      <formula>1</formula>
    </cfRule>
  </conditionalFormatting>
  <conditionalFormatting sqref="L29">
    <cfRule type="cellIs" dxfId="17" priority="16" stopIfTrue="1" operator="equal">
      <formula>3</formula>
    </cfRule>
    <cfRule type="cellIs" dxfId="16" priority="17" stopIfTrue="1" operator="equal">
      <formula>2</formula>
    </cfRule>
    <cfRule type="cellIs" dxfId="15" priority="18" stopIfTrue="1" operator="equal">
      <formula>1</formula>
    </cfRule>
  </conditionalFormatting>
  <conditionalFormatting sqref="D29">
    <cfRule type="cellIs" dxfId="14" priority="15" stopIfTrue="1" operator="equal">
      <formula>1</formula>
    </cfRule>
  </conditionalFormatting>
  <conditionalFormatting sqref="F29">
    <cfRule type="cellIs" dxfId="13" priority="14" stopIfTrue="1" operator="equal">
      <formula>1</formula>
    </cfRule>
  </conditionalFormatting>
  <conditionalFormatting sqref="H29">
    <cfRule type="cellIs" dxfId="12" priority="13" stopIfTrue="1" operator="equal">
      <formula>1</formula>
    </cfRule>
  </conditionalFormatting>
  <conditionalFormatting sqref="J29">
    <cfRule type="cellIs" dxfId="11" priority="12" stopIfTrue="1" operator="equal">
      <formula>1</formula>
    </cfRule>
  </conditionalFormatting>
  <conditionalFormatting sqref="L58">
    <cfRule type="cellIs" dxfId="10" priority="9" stopIfTrue="1" operator="equal">
      <formula>3</formula>
    </cfRule>
    <cfRule type="cellIs" dxfId="9" priority="10" stopIfTrue="1" operator="equal">
      <formula>2</formula>
    </cfRule>
    <cfRule type="cellIs" dxfId="8" priority="11" stopIfTrue="1" operator="equal">
      <formula>1</formula>
    </cfRule>
  </conditionalFormatting>
  <conditionalFormatting sqref="L57">
    <cfRule type="cellIs" dxfId="7" priority="6" stopIfTrue="1" operator="equal">
      <formula>3</formula>
    </cfRule>
    <cfRule type="cellIs" dxfId="6" priority="7" stopIfTrue="1" operator="equal">
      <formula>2</formula>
    </cfRule>
    <cfRule type="cellIs" dxfId="5" priority="8" stopIfTrue="1" operator="equal">
      <formula>1</formula>
    </cfRule>
  </conditionalFormatting>
  <conditionalFormatting sqref="D57:D58">
    <cfRule type="cellIs" dxfId="4" priority="5" stopIfTrue="1" operator="equal">
      <formula>1</formula>
    </cfRule>
  </conditionalFormatting>
  <conditionalFormatting sqref="F57:F58">
    <cfRule type="cellIs" dxfId="3" priority="4" stopIfTrue="1" operator="equal">
      <formula>1</formula>
    </cfRule>
  </conditionalFormatting>
  <conditionalFormatting sqref="H57:H58">
    <cfRule type="cellIs" dxfId="2" priority="3" stopIfTrue="1" operator="equal">
      <formula>1</formula>
    </cfRule>
  </conditionalFormatting>
  <conditionalFormatting sqref="J57:J58">
    <cfRule type="cellIs" dxfId="1" priority="2" stopIfTrue="1" operator="equal">
      <formula>1</formula>
    </cfRule>
  </conditionalFormatting>
  <conditionalFormatting sqref="H10">
    <cfRule type="cellIs" dxfId="0" priority="1" stopIfTrue="1" operator="equal">
      <formula>1</formula>
    </cfRule>
  </conditionalFormatting>
  <printOptions horizontalCentered="1" verticalCentered="1" gridLines="1" gridLinesSet="0"/>
  <pageMargins left="0.15748031496062992" right="0.15748031496062992" top="0.55118110236220474" bottom="0.55118110236220474" header="0.11811023622047245" footer="0.5511811023622047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Apparatus 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LEVEL5</dc:title>
  <dc:creator>..</dc:creator>
  <cp:lastModifiedBy>Joanne Kulik</cp:lastModifiedBy>
  <cp:lastPrinted>2019-11-17T13:57:32Z</cp:lastPrinted>
  <dcterms:created xsi:type="dcterms:W3CDTF">2000-09-11T09:45:20Z</dcterms:created>
  <dcterms:modified xsi:type="dcterms:W3CDTF">2019-11-19T13:05:09Z</dcterms:modified>
</cp:coreProperties>
</file>