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330" windowWidth="14205" windowHeight="7755" activeTab="0"/>
  </bookViews>
  <sheets>
    <sheet name="Level 5" sheetId="1" r:id="rId1"/>
    <sheet name="Level 4" sheetId="2" r:id="rId2"/>
    <sheet name="Level 3" sheetId="3" r:id="rId3"/>
    <sheet name="Level 2" sheetId="4" r:id="rId4"/>
    <sheet name="FIG" sheetId="5" r:id="rId5"/>
  </sheets>
  <definedNames>
    <definedName name="_xlnm.Print_Area" localSheetId="4">'FIG'!$A$1:$Q$50</definedName>
    <definedName name="_xlnm.Print_Area" localSheetId="3">'Level 2'!$A$1:$Q$41</definedName>
    <definedName name="_xlnm.Print_Area" localSheetId="2">'Level 3'!$A$1:$Q$43</definedName>
    <definedName name="_xlnm.Print_Area" localSheetId="1">'Level 4'!$A$1:$Q$91</definedName>
    <definedName name="_xlnm.Print_Area" localSheetId="0">'Level 5'!$A$1:$Q$54</definedName>
    <definedName name="_xlnm.Print_Titles" localSheetId="1">'Level 4'!$4:$6</definedName>
  </definedNames>
  <calcPr fullCalcOnLoad="1"/>
</workbook>
</file>

<file path=xl/sharedStrings.xml><?xml version="1.0" encoding="utf-8"?>
<sst xmlns="http://schemas.openxmlformats.org/spreadsheetml/2006/main" count="525" uniqueCount="183">
  <si>
    <t>Name</t>
  </si>
  <si>
    <t>Club</t>
  </si>
  <si>
    <t>Vault</t>
  </si>
  <si>
    <t>Bars</t>
  </si>
  <si>
    <t>Beam</t>
  </si>
  <si>
    <t>Floor</t>
  </si>
  <si>
    <t>Total</t>
  </si>
  <si>
    <t>Level 5</t>
  </si>
  <si>
    <t>POSn</t>
  </si>
  <si>
    <t>LEVEL 3</t>
  </si>
  <si>
    <t>LEVEL 4 11+</t>
  </si>
  <si>
    <t>LEVEL 4 10 &amp; UNDER</t>
  </si>
  <si>
    <t>Level 2</t>
  </si>
  <si>
    <t>FIG</t>
  </si>
  <si>
    <t xml:space="preserve">WEST MIDLANDS REGIONAL TEAMS </t>
  </si>
  <si>
    <t>Hannah Webley</t>
  </si>
  <si>
    <t>CITY OF WORCESTER</t>
  </si>
  <si>
    <t>Harriet Bateman</t>
  </si>
  <si>
    <t>Gracie-Mae Pouch</t>
  </si>
  <si>
    <t>Olivia Chambers</t>
  </si>
  <si>
    <t>Ava Florence Hawkes</t>
  </si>
  <si>
    <t>6</t>
  </si>
  <si>
    <t>7</t>
  </si>
  <si>
    <t>Honor Brown</t>
  </si>
  <si>
    <t>CITY OF BIRMINGHAM</t>
  </si>
  <si>
    <t>8</t>
  </si>
  <si>
    <t>Chloe Allen</t>
  </si>
  <si>
    <t>9</t>
  </si>
  <si>
    <t>Honor Fallows</t>
  </si>
  <si>
    <t>10</t>
  </si>
  <si>
    <t>Lily Dudley</t>
  </si>
  <si>
    <t>11</t>
  </si>
  <si>
    <t>Lacey Poulton</t>
  </si>
  <si>
    <t>PARK WREKIN</t>
  </si>
  <si>
    <t>Francesca Carlton</t>
  </si>
  <si>
    <t>Jamie Reyner-Corbett</t>
  </si>
  <si>
    <t>Jessica Mcpartland</t>
  </si>
  <si>
    <t>15</t>
  </si>
  <si>
    <t>Keirie Fellows</t>
  </si>
  <si>
    <t>16</t>
  </si>
  <si>
    <t>Isla Mcbain</t>
  </si>
  <si>
    <t>Millie-Rose Gibson</t>
  </si>
  <si>
    <t>TAMWORTH RED</t>
  </si>
  <si>
    <t>Ruby Robinson</t>
  </si>
  <si>
    <t>Daisy Salvin</t>
  </si>
  <si>
    <t>Lily Thompson</t>
  </si>
  <si>
    <t>Jasmine Waterman</t>
  </si>
  <si>
    <t>Harriet Palmer</t>
  </si>
  <si>
    <t>TAMWORTH BLACK</t>
  </si>
  <si>
    <t>Annie-May  Chinnock</t>
  </si>
  <si>
    <t>Sydney Hughes</t>
  </si>
  <si>
    <t>Annie Mcgowan</t>
  </si>
  <si>
    <t>Poppy O'Sullivan</t>
  </si>
  <si>
    <t>Lauren Jones</t>
  </si>
  <si>
    <t>28</t>
  </si>
  <si>
    <t>Mary Needham</t>
  </si>
  <si>
    <t>29</t>
  </si>
  <si>
    <t>Jessica Harris</t>
  </si>
  <si>
    <t>Hermione Hencher</t>
  </si>
  <si>
    <t>31</t>
  </si>
  <si>
    <t>Nellie Lewis</t>
  </si>
  <si>
    <t>Aimee Clark</t>
  </si>
  <si>
    <t>TAMWORTH</t>
  </si>
  <si>
    <t>33</t>
  </si>
  <si>
    <t>Aoibhinn Jones</t>
  </si>
  <si>
    <t>34</t>
  </si>
  <si>
    <t>Ruby Batchelor</t>
  </si>
  <si>
    <t>35</t>
  </si>
  <si>
    <t>Jessica Turley</t>
  </si>
  <si>
    <t>Sofia Meredith</t>
  </si>
  <si>
    <t>Lexie Salvin</t>
  </si>
  <si>
    <t>Ruby Wafer</t>
  </si>
  <si>
    <t>39</t>
  </si>
  <si>
    <t>Kenzii Lewis</t>
  </si>
  <si>
    <t>Abbie Ogram</t>
  </si>
  <si>
    <t>Emma Smith</t>
  </si>
  <si>
    <t>Ava Dealtry</t>
  </si>
  <si>
    <t>Alesha Williams</t>
  </si>
  <si>
    <t>44</t>
  </si>
  <si>
    <t>Isabella Lester</t>
  </si>
  <si>
    <t>45</t>
  </si>
  <si>
    <t>Ella Rose Travis</t>
  </si>
  <si>
    <t>46</t>
  </si>
  <si>
    <t>Sofia Cutler</t>
  </si>
  <si>
    <t>47</t>
  </si>
  <si>
    <t>Kenyah Reddin</t>
  </si>
  <si>
    <t>49</t>
  </si>
  <si>
    <t>Serena Castaneda</t>
  </si>
  <si>
    <t>50</t>
  </si>
  <si>
    <t>Catrise Hart</t>
  </si>
  <si>
    <t>51</t>
  </si>
  <si>
    <t>Mollie Hewison</t>
  </si>
  <si>
    <t>Sofia Johnson</t>
  </si>
  <si>
    <t>Sienna McCormack</t>
  </si>
  <si>
    <t>54</t>
  </si>
  <si>
    <t>55</t>
  </si>
  <si>
    <t>Emilia Blackwell</t>
  </si>
  <si>
    <t>56</t>
  </si>
  <si>
    <t>Kate Greenwood</t>
  </si>
  <si>
    <t>57</t>
  </si>
  <si>
    <t>Shania Wagstaff</t>
  </si>
  <si>
    <t>Elizabeth Brown</t>
  </si>
  <si>
    <t>59</t>
  </si>
  <si>
    <t>Willow McKenzie</t>
  </si>
  <si>
    <t>BIRMINGHAM FLAMES</t>
  </si>
  <si>
    <t>Holly Saunders</t>
  </si>
  <si>
    <t>Emily Casey</t>
  </si>
  <si>
    <t>Anya Hulusi</t>
  </si>
  <si>
    <t>63</t>
  </si>
  <si>
    <t>Laura Henderson</t>
  </si>
  <si>
    <t>Zara Palmer</t>
  </si>
  <si>
    <t>REVOLUTION</t>
  </si>
  <si>
    <t>Marisa Gordon</t>
  </si>
  <si>
    <t>Jaya Sanghera</t>
  </si>
  <si>
    <t>67</t>
  </si>
  <si>
    <t>Sasha Hourigan</t>
  </si>
  <si>
    <t>Emily Dove</t>
  </si>
  <si>
    <t>Isabel McRoberts</t>
  </si>
  <si>
    <t>Zofia Rojek</t>
  </si>
  <si>
    <t>Isabelle Windsor</t>
  </si>
  <si>
    <t>Natasha-Rose Sadler</t>
  </si>
  <si>
    <t>Macey Jewkes</t>
  </si>
  <si>
    <t>Ella Plimmer</t>
  </si>
  <si>
    <t>Daisy Higgins</t>
  </si>
  <si>
    <t>Amaleigh Cowan</t>
  </si>
  <si>
    <t xml:space="preserve">Olivia Heal </t>
  </si>
  <si>
    <t>Connie Byrne-Smith</t>
  </si>
  <si>
    <t xml:space="preserve">Millie Wint </t>
  </si>
  <si>
    <t>Laila Heaton</t>
  </si>
  <si>
    <t>Martha Sidaway</t>
  </si>
  <si>
    <t>82</t>
  </si>
  <si>
    <t>Lucie Halford</t>
  </si>
  <si>
    <t>83</t>
  </si>
  <si>
    <t>Brie Thomas</t>
  </si>
  <si>
    <t>84</t>
  </si>
  <si>
    <t>Lara Tilyard</t>
  </si>
  <si>
    <t>Evie Sutton-Dean</t>
  </si>
  <si>
    <t>Serrenitee Hibbert</t>
  </si>
  <si>
    <t>Freya Genever</t>
  </si>
  <si>
    <t>CITY OF WORCESTER MOONS</t>
  </si>
  <si>
    <t>88</t>
  </si>
  <si>
    <t>Mya Connolly</t>
  </si>
  <si>
    <t>Demi George</t>
  </si>
  <si>
    <t>Millie Guram-Baker</t>
  </si>
  <si>
    <t>Sophie Cale</t>
  </si>
  <si>
    <t>CITY OF WORCESTER STARS</t>
  </si>
  <si>
    <t>Grace Macrory</t>
  </si>
  <si>
    <t>Isabelle Finch</t>
  </si>
  <si>
    <t>Mollie Fawdry</t>
  </si>
  <si>
    <t>Zhane Smith</t>
  </si>
  <si>
    <t>Jessica Barnett</t>
  </si>
  <si>
    <t>97</t>
  </si>
  <si>
    <t>Nadia Wojcik</t>
  </si>
  <si>
    <t>Aurelia Ehiogu</t>
  </si>
  <si>
    <t>99</t>
  </si>
  <si>
    <t>Emily Haskoll</t>
  </si>
  <si>
    <t>100</t>
  </si>
  <si>
    <t>Charlotte Baddeley</t>
  </si>
  <si>
    <t>101</t>
  </si>
  <si>
    <t>Jessica Fox</t>
  </si>
  <si>
    <t>Jana Weisserova</t>
  </si>
  <si>
    <t>103</t>
  </si>
  <si>
    <t>Tegan Massey</t>
  </si>
  <si>
    <t>105</t>
  </si>
  <si>
    <t>Hermione Hammond</t>
  </si>
  <si>
    <t>106</t>
  </si>
  <si>
    <t>Annabel Shaw</t>
  </si>
  <si>
    <t>PARK WREKIN JUNIORS</t>
  </si>
  <si>
    <t>Gabriella Williams</t>
  </si>
  <si>
    <t>Tamzin Hughes</t>
  </si>
  <si>
    <t>110</t>
  </si>
  <si>
    <t>Isabella Wheeldon</t>
  </si>
  <si>
    <t>Harriet Price</t>
  </si>
  <si>
    <t>PARK WREKIN SENIORS</t>
  </si>
  <si>
    <t>Kitty Scholes-Pryce</t>
  </si>
  <si>
    <t>Amy Briscoe</t>
  </si>
  <si>
    <t>Nicole Coman</t>
  </si>
  <si>
    <t>Leticia Mc Cready</t>
  </si>
  <si>
    <t xml:space="preserve"> 25th November 2018</t>
  </si>
  <si>
    <t>Lily Thwaites</t>
  </si>
  <si>
    <t>Emily Duncan</t>
  </si>
  <si>
    <t>116</t>
  </si>
  <si>
    <t>Finley Smith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</si>
</sst>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0" xfId="63" applyFont="1" applyBorder="1">
      <alignment/>
      <protection/>
    </xf>
    <xf numFmtId="0" fontId="5" fillId="0" borderId="10" xfId="63" applyBorder="1">
      <alignment/>
      <protection/>
    </xf>
    <xf numFmtId="0" fontId="6" fillId="0" borderId="10" xfId="63" applyFont="1" applyFill="1" applyBorder="1">
      <alignment/>
      <protection/>
    </xf>
    <xf numFmtId="0" fontId="5" fillId="0" borderId="10" xfId="63" applyFont="1" applyBorder="1" applyAlignment="1">
      <alignment vertical="center"/>
      <protection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43" fontId="0" fillId="0" borderId="10" xfId="50" applyFont="1" applyBorder="1" applyAlignment="1">
      <alignment/>
    </xf>
    <xf numFmtId="43" fontId="0" fillId="0" borderId="0" xfId="5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5" fillId="0" borderId="10" xfId="63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63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1" fontId="5" fillId="0" borderId="13" xfId="63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3" xfId="63" applyNumberFormat="1" applyFont="1" applyFill="1" applyBorder="1" applyAlignment="1">
      <alignment horizontal="center" vertical="center"/>
      <protection/>
    </xf>
    <xf numFmtId="1" fontId="5" fillId="0" borderId="10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0" xfId="63" applyFont="1" applyFill="1" applyBorder="1">
      <alignment/>
      <protection/>
    </xf>
    <xf numFmtId="0" fontId="5" fillId="0" borderId="10" xfId="63" applyFont="1" applyBorder="1">
      <alignment/>
      <protection/>
    </xf>
    <xf numFmtId="0" fontId="5" fillId="0" borderId="14" xfId="63" applyFont="1" applyFill="1" applyBorder="1">
      <alignment/>
      <protection/>
    </xf>
    <xf numFmtId="0" fontId="5" fillId="0" borderId="10" xfId="63" applyFill="1" applyBorder="1">
      <alignment/>
      <protection/>
    </xf>
    <xf numFmtId="0" fontId="5" fillId="0" borderId="15" xfId="63" applyFill="1" applyBorder="1">
      <alignment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3" xfId="63" applyFont="1" applyFill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Note 2" xfId="66"/>
    <cellStyle name="Output" xfId="67"/>
    <cellStyle name="Percent" xfId="68"/>
    <cellStyle name="Title" xfId="69"/>
    <cellStyle name="Title 2" xfId="70"/>
    <cellStyle name="Total" xfId="71"/>
    <cellStyle name="Warning Text" xfId="72"/>
  </cellStyles>
  <dxfs count="57"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70" zoomScaleNormal="70" workbookViewId="0" topLeftCell="A1">
      <selection activeCell="A1" sqref="A1:Q1"/>
    </sheetView>
  </sheetViews>
  <sheetFormatPr defaultColWidth="9.140625" defaultRowHeight="15"/>
  <cols>
    <col min="1" max="1" width="5.28125" style="32" customWidth="1"/>
    <col min="2" max="2" width="22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8.7109375" style="1" customWidth="1"/>
    <col min="11" max="11" width="7.140625" style="0" bestFit="1" customWidth="1"/>
    <col min="12" max="12" width="8.7109375" style="1" customWidth="1"/>
    <col min="13" max="13" width="7.140625" style="0" bestFit="1" customWidth="1"/>
    <col min="14" max="14" width="6.8515625" style="0" customWidth="1"/>
    <col min="15" max="15" width="8.7109375" style="0" customWidth="1"/>
    <col min="16" max="16" width="0.2890625" style="0" customWidth="1"/>
    <col min="17" max="17" width="6.57421875" style="4" customWidth="1"/>
  </cols>
  <sheetData>
    <row r="1" spans="1:17" ht="16.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6.5" customHeight="1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8.25" customHeigh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2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  <c r="J4" s="1" t="s">
        <v>5</v>
      </c>
      <c r="L4" s="1" t="s">
        <v>6</v>
      </c>
    </row>
    <row r="5" spans="5:13" ht="16.5" customHeight="1">
      <c r="E5" s="2" t="s">
        <v>8</v>
      </c>
      <c r="G5" s="2" t="s">
        <v>8</v>
      </c>
      <c r="I5" s="2" t="s">
        <v>8</v>
      </c>
      <c r="K5" s="2" t="s">
        <v>8</v>
      </c>
      <c r="M5" s="2" t="s">
        <v>8</v>
      </c>
    </row>
    <row r="6" ht="15">
      <c r="B6" s="58" t="s">
        <v>7</v>
      </c>
    </row>
    <row r="7" ht="7.5" customHeight="1" hidden="1"/>
    <row r="8" spans="1:16" ht="3.75" customHeight="1" hidden="1">
      <c r="A8" s="31"/>
      <c r="B8" s="23"/>
      <c r="C8" s="23"/>
      <c r="D8" s="8"/>
      <c r="E8" s="9" t="e">
        <f aca="true" t="shared" si="0" ref="E8:E13">RANK(D8,D$8:D$56)</f>
        <v>#N/A</v>
      </c>
      <c r="F8" s="8"/>
      <c r="G8" s="9" t="e">
        <f aca="true" t="shared" si="1" ref="G8:G13">RANK(F8,F$8:F$56)</f>
        <v>#N/A</v>
      </c>
      <c r="H8" s="8"/>
      <c r="I8" s="9" t="e">
        <f aca="true" t="shared" si="2" ref="I8:I13">RANK(H8,H$8:H$56)</f>
        <v>#N/A</v>
      </c>
      <c r="J8" s="8"/>
      <c r="K8" s="9" t="e">
        <f aca="true" t="shared" si="3" ref="K8:K13">RANK(J8,J$8:J$56)</f>
        <v>#N/A</v>
      </c>
      <c r="L8" s="8">
        <f aca="true" t="shared" si="4" ref="L8:L13">J8+H8+F8+D8</f>
        <v>0</v>
      </c>
      <c r="M8" s="9">
        <f aca="true" t="shared" si="5" ref="M8:M13">RANK(L8,L$8:L$56)</f>
        <v>27</v>
      </c>
      <c r="N8" s="9" t="s">
        <v>2</v>
      </c>
      <c r="O8" s="8">
        <f>IF(COUNT(D8:D13)=5,SUM(D8:D13)-MIN(D8:D13),SUM(D8:D13))</f>
        <v>0</v>
      </c>
      <c r="P8" s="1"/>
    </row>
    <row r="9" spans="1:16" ht="3.75" customHeight="1" hidden="1">
      <c r="A9" s="30"/>
      <c r="B9" s="23"/>
      <c r="C9" s="23"/>
      <c r="D9" s="8"/>
      <c r="E9" s="9" t="e">
        <f t="shared" si="0"/>
        <v>#N/A</v>
      </c>
      <c r="F9" s="8"/>
      <c r="G9" s="9" t="e">
        <f t="shared" si="1"/>
        <v>#N/A</v>
      </c>
      <c r="H9" s="8"/>
      <c r="I9" s="9" t="e">
        <f t="shared" si="2"/>
        <v>#N/A</v>
      </c>
      <c r="J9" s="8"/>
      <c r="K9" s="9" t="e">
        <f t="shared" si="3"/>
        <v>#N/A</v>
      </c>
      <c r="L9" s="8">
        <f t="shared" si="4"/>
        <v>0</v>
      </c>
      <c r="M9" s="9">
        <f t="shared" si="5"/>
        <v>27</v>
      </c>
      <c r="N9" s="9" t="s">
        <v>3</v>
      </c>
      <c r="O9" s="8">
        <f>IF(COUNT(F8:F13)=5,SUM(F8:F13)-MIN(F8:F13),SUM(F8:F13))</f>
        <v>0</v>
      </c>
      <c r="P9" s="1"/>
    </row>
    <row r="10" spans="1:16" ht="3.75" customHeight="1" hidden="1">
      <c r="A10" s="30"/>
      <c r="B10" s="23"/>
      <c r="C10" s="23"/>
      <c r="D10" s="8"/>
      <c r="E10" s="9" t="e">
        <f t="shared" si="0"/>
        <v>#N/A</v>
      </c>
      <c r="F10" s="8"/>
      <c r="G10" s="9" t="e">
        <f t="shared" si="1"/>
        <v>#N/A</v>
      </c>
      <c r="H10" s="8"/>
      <c r="I10" s="9" t="e">
        <f t="shared" si="2"/>
        <v>#N/A</v>
      </c>
      <c r="J10" s="8"/>
      <c r="K10" s="9" t="e">
        <f t="shared" si="3"/>
        <v>#N/A</v>
      </c>
      <c r="L10" s="8">
        <f t="shared" si="4"/>
        <v>0</v>
      </c>
      <c r="M10" s="9">
        <f t="shared" si="5"/>
        <v>27</v>
      </c>
      <c r="N10" s="9" t="s">
        <v>4</v>
      </c>
      <c r="O10" s="8">
        <f>IF(COUNT(H8:H13)=5,SUM(H8:H13)-MIN(H8:H13),SUM(H8:H13))</f>
        <v>0</v>
      </c>
      <c r="P10" s="1"/>
    </row>
    <row r="11" spans="1:16" ht="3.75" customHeight="1" hidden="1">
      <c r="A11" s="30"/>
      <c r="B11" s="23"/>
      <c r="C11" s="23"/>
      <c r="D11" s="8"/>
      <c r="E11" s="9" t="e">
        <f t="shared" si="0"/>
        <v>#N/A</v>
      </c>
      <c r="F11" s="8"/>
      <c r="G11" s="9" t="e">
        <f t="shared" si="1"/>
        <v>#N/A</v>
      </c>
      <c r="H11" s="8"/>
      <c r="I11" s="9" t="e">
        <f t="shared" si="2"/>
        <v>#N/A</v>
      </c>
      <c r="J11" s="8"/>
      <c r="K11" s="9" t="e">
        <f t="shared" si="3"/>
        <v>#N/A</v>
      </c>
      <c r="L11" s="8">
        <f t="shared" si="4"/>
        <v>0</v>
      </c>
      <c r="M11" s="9">
        <f t="shared" si="5"/>
        <v>27</v>
      </c>
      <c r="N11" s="9" t="s">
        <v>5</v>
      </c>
      <c r="O11" s="8">
        <f>IF(COUNT(J8:J13)=5,SUM(J8:J13)-MIN(J8:J13),SUM(J8:J13))</f>
        <v>0</v>
      </c>
      <c r="P11" s="1"/>
    </row>
    <row r="12" spans="1:16" ht="3.75" customHeight="1" hidden="1">
      <c r="A12" s="29"/>
      <c r="B12" s="23"/>
      <c r="C12" s="23"/>
      <c r="D12" s="8"/>
      <c r="E12" s="9" t="e">
        <f t="shared" si="0"/>
        <v>#N/A</v>
      </c>
      <c r="F12" s="8"/>
      <c r="G12" s="9" t="e">
        <f t="shared" si="1"/>
        <v>#N/A</v>
      </c>
      <c r="H12" s="8"/>
      <c r="I12" s="9" t="e">
        <f t="shared" si="2"/>
        <v>#N/A</v>
      </c>
      <c r="J12" s="8"/>
      <c r="K12" s="9" t="e">
        <f t="shared" si="3"/>
        <v>#N/A</v>
      </c>
      <c r="L12" s="8">
        <f t="shared" si="4"/>
        <v>0</v>
      </c>
      <c r="M12" s="9">
        <f t="shared" si="5"/>
        <v>27</v>
      </c>
      <c r="N12" s="9"/>
      <c r="O12" s="8"/>
      <c r="P12" s="1"/>
    </row>
    <row r="13" spans="1:18" ht="3.75" customHeight="1" hidden="1">
      <c r="A13" s="28"/>
      <c r="B13" s="23"/>
      <c r="C13" s="23"/>
      <c r="D13" s="8"/>
      <c r="E13" s="9" t="e">
        <f t="shared" si="0"/>
        <v>#N/A</v>
      </c>
      <c r="F13" s="8"/>
      <c r="G13" s="9" t="e">
        <f t="shared" si="1"/>
        <v>#N/A</v>
      </c>
      <c r="H13" s="8"/>
      <c r="I13" s="9" t="e">
        <f t="shared" si="2"/>
        <v>#N/A</v>
      </c>
      <c r="J13" s="8"/>
      <c r="K13" s="9" t="e">
        <f t="shared" si="3"/>
        <v>#N/A</v>
      </c>
      <c r="L13" s="8">
        <f t="shared" si="4"/>
        <v>0</v>
      </c>
      <c r="M13" s="9">
        <f t="shared" si="5"/>
        <v>27</v>
      </c>
      <c r="N13" s="9" t="s">
        <v>6</v>
      </c>
      <c r="O13" s="8">
        <f>SUM(O8:O12)</f>
        <v>0</v>
      </c>
      <c r="P13" s="1">
        <f>O13</f>
        <v>0</v>
      </c>
      <c r="Q13" s="10">
        <f>RANK(P13,P$8:P$55)</f>
        <v>6</v>
      </c>
      <c r="R13" s="1"/>
    </row>
    <row r="14" spans="5:18" ht="5.25" customHeight="1">
      <c r="E14" s="1"/>
      <c r="G14" s="1"/>
      <c r="I14" s="1"/>
      <c r="K14" s="1"/>
      <c r="M14" s="1"/>
      <c r="O14" s="1"/>
      <c r="P14" s="1"/>
      <c r="R14" s="1"/>
    </row>
    <row r="15" spans="1:18" ht="15">
      <c r="A15" s="39" t="s">
        <v>22</v>
      </c>
      <c r="B15" s="15" t="s">
        <v>23</v>
      </c>
      <c r="C15" s="45" t="s">
        <v>24</v>
      </c>
      <c r="D15" s="8">
        <v>12.5</v>
      </c>
      <c r="E15" s="9">
        <f>RANK(D15,D$8:D$56)</f>
        <v>6</v>
      </c>
      <c r="F15" s="8">
        <v>10.9</v>
      </c>
      <c r="G15" s="9">
        <f>RANK(F15,F$8:F$56)</f>
        <v>14</v>
      </c>
      <c r="H15" s="8">
        <v>10.65</v>
      </c>
      <c r="I15" s="9">
        <f>RANK(H15,H$8:H$56)</f>
        <v>8</v>
      </c>
      <c r="J15" s="8">
        <v>11.8</v>
      </c>
      <c r="K15" s="9">
        <f>RANK(J15,J$8:J$56)</f>
        <v>2</v>
      </c>
      <c r="L15" s="8">
        <f>J15+H15+F15+D15</f>
        <v>45.85</v>
      </c>
      <c r="M15" s="9">
        <f>RANK(L15,L$8:L$56)</f>
        <v>6</v>
      </c>
      <c r="N15" s="9" t="s">
        <v>2</v>
      </c>
      <c r="O15" s="8">
        <f>IF(COUNT(D15:D20)=5,SUM(D15:D20)-MIN(D15:D20),SUM(D15:D20))</f>
        <v>50.309999999999995</v>
      </c>
      <c r="P15" s="1"/>
      <c r="R15" s="1"/>
    </row>
    <row r="16" spans="1:18" ht="15">
      <c r="A16" s="39" t="s">
        <v>25</v>
      </c>
      <c r="B16" s="15" t="s">
        <v>26</v>
      </c>
      <c r="C16" s="45" t="s">
        <v>24</v>
      </c>
      <c r="D16" s="8">
        <v>12.77</v>
      </c>
      <c r="E16" s="9">
        <f>RANK(D16,D$8:D$56)</f>
        <v>3</v>
      </c>
      <c r="F16" s="8">
        <v>12.35</v>
      </c>
      <c r="G16" s="9">
        <f>RANK(F16,F$8:F$56)</f>
        <v>2</v>
      </c>
      <c r="H16" s="8">
        <v>12.1</v>
      </c>
      <c r="I16" s="9">
        <f>RANK(H16,H$8:H$56)</f>
        <v>2</v>
      </c>
      <c r="J16" s="8">
        <v>11.7</v>
      </c>
      <c r="K16" s="9">
        <f>RANK(J16,J$8:J$56)</f>
        <v>4</v>
      </c>
      <c r="L16" s="8">
        <f>J16+H16+F16+D16</f>
        <v>48.92</v>
      </c>
      <c r="M16" s="9">
        <f>RANK(L16,L$8:L$56)</f>
        <v>1</v>
      </c>
      <c r="N16" s="9" t="s">
        <v>3</v>
      </c>
      <c r="O16" s="8">
        <f>IF(COUNT(F15:F20)=5,SUM(F15:F20)-MIN(F15:F20),SUM(F15:F20))</f>
        <v>45.05</v>
      </c>
      <c r="P16" s="1"/>
      <c r="R16" s="1"/>
    </row>
    <row r="17" spans="1:18" ht="15">
      <c r="A17" s="39" t="s">
        <v>27</v>
      </c>
      <c r="B17" s="15" t="s">
        <v>28</v>
      </c>
      <c r="C17" s="45" t="s">
        <v>24</v>
      </c>
      <c r="D17" s="8">
        <v>12.67</v>
      </c>
      <c r="E17" s="9">
        <f>RANK(D17,D$8:D$56)</f>
        <v>5</v>
      </c>
      <c r="F17" s="8">
        <v>9.4</v>
      </c>
      <c r="G17" s="9">
        <f>RANK(F17,F$8:F$56)</f>
        <v>23</v>
      </c>
      <c r="H17" s="8">
        <v>10.1</v>
      </c>
      <c r="I17" s="9">
        <f>RANK(H17,H$8:H$56)</f>
        <v>13</v>
      </c>
      <c r="J17" s="8">
        <v>11.9</v>
      </c>
      <c r="K17" s="9">
        <f>RANK(J17,J$8:J$56)</f>
        <v>1</v>
      </c>
      <c r="L17" s="8">
        <f>J17+H17+F17+D17</f>
        <v>44.07</v>
      </c>
      <c r="M17" s="9">
        <f>RANK(L17,L$8:L$56)</f>
        <v>12</v>
      </c>
      <c r="N17" s="9" t="s">
        <v>4</v>
      </c>
      <c r="O17" s="8">
        <f>IF(COUNT(H15:H20)=5,SUM(H15:H20)-MIN(H15:H20),SUM(H15:H20))</f>
        <v>45.25</v>
      </c>
      <c r="P17" s="1"/>
      <c r="R17" s="1"/>
    </row>
    <row r="18" spans="1:18" ht="15">
      <c r="A18" s="39" t="s">
        <v>29</v>
      </c>
      <c r="B18" s="15" t="s">
        <v>30</v>
      </c>
      <c r="C18" s="45" t="s">
        <v>24</v>
      </c>
      <c r="D18" s="8">
        <v>12.37</v>
      </c>
      <c r="E18" s="9">
        <f>RANK(D18,D$8:D$56)</f>
        <v>9</v>
      </c>
      <c r="F18" s="8">
        <v>12.4</v>
      </c>
      <c r="G18" s="9">
        <f>RANK(F18,F$8:F$56)</f>
        <v>1</v>
      </c>
      <c r="H18" s="8">
        <v>12.4</v>
      </c>
      <c r="I18" s="9">
        <f>RANK(H18,H$8:H$56)</f>
        <v>1</v>
      </c>
      <c r="J18" s="8">
        <v>11.75</v>
      </c>
      <c r="K18" s="9">
        <f>RANK(J18,J$8:J$56)</f>
        <v>3</v>
      </c>
      <c r="L18" s="8">
        <f>J18+H18+F18+D18</f>
        <v>48.919999999999995</v>
      </c>
      <c r="M18" s="9">
        <f>RANK(L18,L$8:L$56)</f>
        <v>2</v>
      </c>
      <c r="N18" s="9" t="s">
        <v>5</v>
      </c>
      <c r="O18" s="8">
        <f>IF(COUNT(J15:J20)=5,SUM(J15:J20)-MIN(J15:J20),SUM(J15:J20))</f>
        <v>47.15</v>
      </c>
      <c r="P18" s="1"/>
      <c r="R18" s="1"/>
    </row>
    <row r="19" spans="1:18" ht="4.5" customHeight="1">
      <c r="A19" s="38"/>
      <c r="B19" s="23"/>
      <c r="C19" s="23"/>
      <c r="D19" s="8"/>
      <c r="E19" s="9"/>
      <c r="F19" s="8"/>
      <c r="G19" s="9"/>
      <c r="H19" s="8"/>
      <c r="I19" s="9"/>
      <c r="J19" s="8"/>
      <c r="K19" s="9"/>
      <c r="L19" s="8"/>
      <c r="M19" s="9"/>
      <c r="N19" s="9"/>
      <c r="O19" s="8"/>
      <c r="P19" s="1"/>
      <c r="R19" s="1"/>
    </row>
    <row r="20" spans="1:17" ht="15">
      <c r="A20" s="40"/>
      <c r="B20" s="15"/>
      <c r="C20" s="16"/>
      <c r="D20" s="8"/>
      <c r="E20" s="9"/>
      <c r="F20" s="8"/>
      <c r="G20" s="9"/>
      <c r="H20" s="8"/>
      <c r="I20" s="9"/>
      <c r="J20" s="8"/>
      <c r="K20" s="9"/>
      <c r="L20" s="8"/>
      <c r="M20" s="9"/>
      <c r="N20" s="9" t="s">
        <v>6</v>
      </c>
      <c r="O20" s="8">
        <f>SUM(O15:O19)</f>
        <v>187.76</v>
      </c>
      <c r="P20" s="1">
        <f>O20</f>
        <v>187.76</v>
      </c>
      <c r="Q20" s="10">
        <f>RANK(P20,P$8:P$56)</f>
        <v>1</v>
      </c>
    </row>
    <row r="21" spans="5:13" ht="7.5" customHeight="1">
      <c r="E21" s="1"/>
      <c r="G21" s="1"/>
      <c r="I21" s="1"/>
      <c r="K21" s="1"/>
      <c r="M21" s="1"/>
    </row>
    <row r="22" spans="1:16" ht="15">
      <c r="A22" s="39" t="s">
        <v>31</v>
      </c>
      <c r="B22" s="15" t="s">
        <v>32</v>
      </c>
      <c r="C22" s="45" t="s">
        <v>33</v>
      </c>
      <c r="D22" s="8">
        <v>12.97</v>
      </c>
      <c r="E22" s="9">
        <f>RANK(D22,D$8:D$56)</f>
        <v>1</v>
      </c>
      <c r="F22" s="8">
        <v>11.15</v>
      </c>
      <c r="G22" s="9">
        <f>RANK(F22,F$8:F$56)</f>
        <v>13</v>
      </c>
      <c r="H22" s="8">
        <v>7.6</v>
      </c>
      <c r="I22" s="9">
        <f>RANK(H22,H$8:H$56)</f>
        <v>23</v>
      </c>
      <c r="J22" s="8"/>
      <c r="K22" s="9"/>
      <c r="L22" s="8">
        <f aca="true" t="shared" si="6" ref="L22:L27">J22+H22+F22+D22</f>
        <v>31.72</v>
      </c>
      <c r="M22" s="9">
        <f aca="true" t="shared" si="7" ref="M22:M27">RANK(L22,L$8:L$56)</f>
        <v>23</v>
      </c>
      <c r="N22" s="9" t="s">
        <v>2</v>
      </c>
      <c r="O22" s="8">
        <f>IF(COUNT(D22:D27)=5,SUM(D22:D27)-MIN(D22:D27),SUM(D22:D27))</f>
        <v>50.49999999999999</v>
      </c>
      <c r="P22" s="1"/>
    </row>
    <row r="23" spans="1:16" ht="15">
      <c r="A23" s="41">
        <v>12</v>
      </c>
      <c r="B23" s="15" t="s">
        <v>34</v>
      </c>
      <c r="C23" s="45" t="s">
        <v>33</v>
      </c>
      <c r="D23" s="8">
        <v>12.07</v>
      </c>
      <c r="E23" s="9">
        <f>RANK(D23,D$8:D$56)</f>
        <v>17</v>
      </c>
      <c r="F23" s="8">
        <v>10.8</v>
      </c>
      <c r="G23" s="9">
        <f>RANK(F23,F$8:F$56)</f>
        <v>15</v>
      </c>
      <c r="H23" s="8">
        <v>9.2</v>
      </c>
      <c r="I23" s="9">
        <f>RANK(H23,H$8:H$56)</f>
        <v>17</v>
      </c>
      <c r="J23" s="8">
        <v>11.2</v>
      </c>
      <c r="K23" s="9">
        <f>RANK(J23,J$8:J$56)</f>
        <v>11</v>
      </c>
      <c r="L23" s="8">
        <f t="shared" si="6"/>
        <v>43.269999999999996</v>
      </c>
      <c r="M23" s="9">
        <f t="shared" si="7"/>
        <v>15</v>
      </c>
      <c r="N23" s="9" t="s">
        <v>3</v>
      </c>
      <c r="O23" s="8">
        <f>IF(COUNT(F22:F27)=5,SUM(F22:F27)-MIN(F22:F27),SUM(F22:F27))</f>
        <v>45.900000000000006</v>
      </c>
      <c r="P23" s="1"/>
    </row>
    <row r="24" spans="1:16" ht="15">
      <c r="A24" s="41">
        <v>13</v>
      </c>
      <c r="B24" s="15" t="s">
        <v>35</v>
      </c>
      <c r="C24" s="45" t="s">
        <v>33</v>
      </c>
      <c r="D24" s="8">
        <v>12.33</v>
      </c>
      <c r="E24" s="9">
        <f>RANK(D24,D$8:D$56)</f>
        <v>11</v>
      </c>
      <c r="F24" s="8">
        <v>11.85</v>
      </c>
      <c r="G24" s="9">
        <f>RANK(F24,F$8:F$56)</f>
        <v>3</v>
      </c>
      <c r="H24" s="8">
        <v>9.9</v>
      </c>
      <c r="I24" s="9">
        <f>RANK(H24,H$8:H$56)</f>
        <v>14</v>
      </c>
      <c r="J24" s="8">
        <v>10.65</v>
      </c>
      <c r="K24" s="9">
        <f>RANK(J24,J$8:J$56)</f>
        <v>17</v>
      </c>
      <c r="L24" s="8">
        <f t="shared" si="6"/>
        <v>44.73</v>
      </c>
      <c r="M24" s="9">
        <f t="shared" si="7"/>
        <v>10</v>
      </c>
      <c r="N24" s="9" t="s">
        <v>4</v>
      </c>
      <c r="O24" s="8">
        <f>IF(COUNT(H22:H27)=5,SUM(H22:H27)-MIN(H22:H27),SUM(H22:H27))</f>
        <v>43.05</v>
      </c>
      <c r="P24" s="1"/>
    </row>
    <row r="25" spans="1:16" ht="15">
      <c r="A25" s="36">
        <v>14</v>
      </c>
      <c r="B25" s="15" t="s">
        <v>36</v>
      </c>
      <c r="C25" s="45" t="s">
        <v>33</v>
      </c>
      <c r="D25" s="8">
        <v>12.83</v>
      </c>
      <c r="E25" s="9">
        <f>RANK(D25,D$8:D$56)</f>
        <v>2</v>
      </c>
      <c r="F25" s="8">
        <v>11.2</v>
      </c>
      <c r="G25" s="9">
        <f>RANK(F25,F$8:F$56)</f>
        <v>11</v>
      </c>
      <c r="H25" s="8">
        <v>12.1</v>
      </c>
      <c r="I25" s="9">
        <f>RANK(H25,H$8:H$56)</f>
        <v>2</v>
      </c>
      <c r="J25" s="8">
        <v>11.5</v>
      </c>
      <c r="K25" s="9">
        <f>RANK(J25,J$8:J$56)</f>
        <v>6</v>
      </c>
      <c r="L25" s="8">
        <f t="shared" si="6"/>
        <v>47.629999999999995</v>
      </c>
      <c r="M25" s="9">
        <f t="shared" si="7"/>
        <v>3</v>
      </c>
      <c r="N25" s="9" t="s">
        <v>5</v>
      </c>
      <c r="O25" s="8">
        <f>IF(COUNT(J22:J27)=5,SUM(J22:J27)-MIN(J22:J27),SUM(J22:J27))</f>
        <v>44.150000000000006</v>
      </c>
      <c r="P25" s="1"/>
    </row>
    <row r="26" spans="1:16" ht="15">
      <c r="A26" s="39" t="s">
        <v>37</v>
      </c>
      <c r="B26" s="15" t="s">
        <v>38</v>
      </c>
      <c r="C26" s="45" t="s">
        <v>33</v>
      </c>
      <c r="D26" s="8"/>
      <c r="E26" s="9"/>
      <c r="F26" s="8"/>
      <c r="G26" s="9"/>
      <c r="H26" s="8"/>
      <c r="I26" s="9"/>
      <c r="J26" s="8">
        <v>10.55</v>
      </c>
      <c r="K26" s="9">
        <f>RANK(J26,J$8:J$56)</f>
        <v>19</v>
      </c>
      <c r="L26" s="8">
        <f t="shared" si="6"/>
        <v>10.55</v>
      </c>
      <c r="M26" s="9">
        <f t="shared" si="7"/>
        <v>26</v>
      </c>
      <c r="N26" s="9"/>
      <c r="O26" s="8"/>
      <c r="P26" s="1"/>
    </row>
    <row r="27" spans="1:18" ht="15">
      <c r="A27" s="39" t="s">
        <v>39</v>
      </c>
      <c r="B27" s="15" t="s">
        <v>40</v>
      </c>
      <c r="C27" s="46" t="s">
        <v>33</v>
      </c>
      <c r="D27" s="8">
        <v>12.37</v>
      </c>
      <c r="E27" s="9">
        <f>RANK(D27,D$8:D$56)</f>
        <v>9</v>
      </c>
      <c r="F27" s="8">
        <v>11.7</v>
      </c>
      <c r="G27" s="9">
        <f>RANK(F27,F$8:F$56)</f>
        <v>5</v>
      </c>
      <c r="H27" s="8">
        <v>11.85</v>
      </c>
      <c r="I27" s="9">
        <f>RANK(H27,H$8:H$56)</f>
        <v>4</v>
      </c>
      <c r="J27" s="8">
        <v>10.8</v>
      </c>
      <c r="K27" s="9">
        <f>RANK(J27,J$8:J$56)</f>
        <v>15</v>
      </c>
      <c r="L27" s="8">
        <f t="shared" si="6"/>
        <v>46.71999999999999</v>
      </c>
      <c r="M27" s="9">
        <f t="shared" si="7"/>
        <v>5</v>
      </c>
      <c r="N27" s="9" t="s">
        <v>6</v>
      </c>
      <c r="O27" s="8">
        <f>SUM(O22:O26)</f>
        <v>183.6</v>
      </c>
      <c r="P27" s="1">
        <f>O27</f>
        <v>183.6</v>
      </c>
      <c r="Q27" s="10">
        <f>RANK(P27,P$8:P$56)</f>
        <v>2</v>
      </c>
      <c r="R27" s="1"/>
    </row>
    <row r="28" spans="5:18" ht="8.25" customHeight="1">
      <c r="E28" s="1"/>
      <c r="G28" s="1"/>
      <c r="I28" s="1"/>
      <c r="K28" s="1"/>
      <c r="M28" s="1"/>
      <c r="O28" s="1"/>
      <c r="P28" s="1"/>
      <c r="R28" s="1"/>
    </row>
    <row r="29" spans="1:18" ht="15">
      <c r="A29" s="26">
        <v>22</v>
      </c>
      <c r="B29" s="15" t="s">
        <v>47</v>
      </c>
      <c r="C29" s="45" t="s">
        <v>48</v>
      </c>
      <c r="D29" s="8">
        <v>12.7</v>
      </c>
      <c r="E29" s="9">
        <f>RANK(D29,D$8:D$56)</f>
        <v>4</v>
      </c>
      <c r="F29" s="8">
        <v>11.35</v>
      </c>
      <c r="G29" s="9">
        <f>RANK(F29,F$8:F$56)</f>
        <v>8</v>
      </c>
      <c r="H29" s="8">
        <v>11.3</v>
      </c>
      <c r="I29" s="9">
        <f>RANK(H29,H$8:H$56)</f>
        <v>6</v>
      </c>
      <c r="J29" s="8">
        <v>11.65</v>
      </c>
      <c r="K29" s="9">
        <f>RANK(J29,J$8:J$56)</f>
        <v>5</v>
      </c>
      <c r="L29" s="8">
        <f>J29+H29+F29+D29</f>
        <v>47</v>
      </c>
      <c r="M29" s="9">
        <f>RANK(L29,L$8:L$56)</f>
        <v>4</v>
      </c>
      <c r="N29" s="9" t="s">
        <v>2</v>
      </c>
      <c r="O29" s="8">
        <f>IF(COUNT(D29:D34)=5,SUM(D29:D34)-MIN(D29:D34),SUM(D29:D34))</f>
        <v>49.16</v>
      </c>
      <c r="P29" s="1"/>
      <c r="R29" s="1"/>
    </row>
    <row r="30" spans="1:18" ht="15">
      <c r="A30" s="26">
        <v>23</v>
      </c>
      <c r="B30" s="15" t="s">
        <v>49</v>
      </c>
      <c r="C30" s="45" t="s">
        <v>48</v>
      </c>
      <c r="D30" s="8">
        <v>12.23</v>
      </c>
      <c r="E30" s="9">
        <f>RANK(D30,D$8:D$56)</f>
        <v>13</v>
      </c>
      <c r="F30" s="8">
        <v>9.2</v>
      </c>
      <c r="G30" s="9">
        <f>RANK(F30,F$8:F$56)</f>
        <v>24</v>
      </c>
      <c r="H30" s="8">
        <v>10.4</v>
      </c>
      <c r="I30" s="9">
        <f>RANK(H30,H$8:H$56)</f>
        <v>12</v>
      </c>
      <c r="J30" s="8">
        <v>11.15</v>
      </c>
      <c r="K30" s="9">
        <f>RANK(J30,J$8:J$56)</f>
        <v>12</v>
      </c>
      <c r="L30" s="8">
        <f>J30+H30+F30+D30</f>
        <v>42.980000000000004</v>
      </c>
      <c r="M30" s="9">
        <f>RANK(L30,L$8:L$56)</f>
        <v>17</v>
      </c>
      <c r="N30" s="9" t="s">
        <v>3</v>
      </c>
      <c r="O30" s="8">
        <f>IF(COUNT(F29:F34)=5,SUM(F29:F34)-MIN(F29:F34),SUM(F29:F34))</f>
        <v>43.5</v>
      </c>
      <c r="P30" s="1"/>
      <c r="R30" s="1"/>
    </row>
    <row r="31" spans="1:18" ht="15">
      <c r="A31" s="26">
        <v>24</v>
      </c>
      <c r="B31" s="15" t="s">
        <v>50</v>
      </c>
      <c r="C31" s="45" t="s">
        <v>48</v>
      </c>
      <c r="D31" s="8">
        <v>12.2</v>
      </c>
      <c r="E31" s="9">
        <f>RANK(D31,D$8:D$56)</f>
        <v>15</v>
      </c>
      <c r="F31" s="8">
        <v>10.65</v>
      </c>
      <c r="G31" s="9">
        <f>RANK(F31,F$8:F$56)</f>
        <v>16</v>
      </c>
      <c r="H31" s="8">
        <v>11.5</v>
      </c>
      <c r="I31" s="9">
        <f>RANK(H31,H$8:H$56)</f>
        <v>5</v>
      </c>
      <c r="J31" s="8">
        <v>11.35</v>
      </c>
      <c r="K31" s="9">
        <f>RANK(J31,J$8:J$56)</f>
        <v>7</v>
      </c>
      <c r="L31" s="8">
        <f>J31+H31+F31+D31</f>
        <v>45.7</v>
      </c>
      <c r="M31" s="9">
        <f>RANK(L31,L$8:L$56)</f>
        <v>7</v>
      </c>
      <c r="N31" s="9" t="s">
        <v>4</v>
      </c>
      <c r="O31" s="8">
        <f>IF(COUNT(H29:H34)=5,SUM(H29:H34)-MIN(H29:H34),SUM(H29:H34))</f>
        <v>43.900000000000006</v>
      </c>
      <c r="P31" s="1"/>
      <c r="R31" s="1"/>
    </row>
    <row r="32" spans="1:18" ht="15">
      <c r="A32" s="26">
        <v>25</v>
      </c>
      <c r="B32" s="15" t="s">
        <v>51</v>
      </c>
      <c r="C32" s="45" t="s">
        <v>48</v>
      </c>
      <c r="D32" s="8">
        <v>12.03</v>
      </c>
      <c r="E32" s="9">
        <f>RANK(D32,D$8:D$56)</f>
        <v>18</v>
      </c>
      <c r="F32" s="8">
        <v>10.3</v>
      </c>
      <c r="G32" s="9">
        <f>RANK(F32,F$8:F$56)</f>
        <v>19</v>
      </c>
      <c r="H32" s="8">
        <v>10.45</v>
      </c>
      <c r="I32" s="9">
        <f>RANK(H32,H$8:H$56)</f>
        <v>11</v>
      </c>
      <c r="J32" s="8">
        <v>11.25</v>
      </c>
      <c r="K32" s="9">
        <f>RANK(J32,J$8:J$56)</f>
        <v>10</v>
      </c>
      <c r="L32" s="8">
        <f>J32+H32+F32+D32</f>
        <v>44.03</v>
      </c>
      <c r="M32" s="9">
        <f>RANK(L32,L$8:L$56)</f>
        <v>13</v>
      </c>
      <c r="N32" s="9" t="s">
        <v>5</v>
      </c>
      <c r="O32" s="8">
        <f>IF(COUNT(J29:J34)=5,SUM(J29:J34)-MIN(J29:J34),SUM(J29:J34))</f>
        <v>45.550000000000004</v>
      </c>
      <c r="P32" s="1"/>
      <c r="R32" s="1"/>
    </row>
    <row r="33" spans="1:18" ht="15">
      <c r="A33" s="34">
        <v>26</v>
      </c>
      <c r="B33" s="15" t="s">
        <v>52</v>
      </c>
      <c r="C33" s="45" t="s">
        <v>48</v>
      </c>
      <c r="D33" s="9">
        <v>11.97</v>
      </c>
      <c r="E33" s="9">
        <f>RANK(D33,D$8:D$56)</f>
        <v>19</v>
      </c>
      <c r="F33" s="9">
        <v>11.2</v>
      </c>
      <c r="G33" s="9">
        <f>RANK(F33,F$8:F$56)</f>
        <v>11</v>
      </c>
      <c r="H33" s="9">
        <v>10.65</v>
      </c>
      <c r="I33" s="9">
        <f>RANK(H33,H$8:H$56)</f>
        <v>8</v>
      </c>
      <c r="J33" s="9">
        <v>11.3</v>
      </c>
      <c r="K33" s="9">
        <f>RANK(J33,J$8:J$56)</f>
        <v>8</v>
      </c>
      <c r="L33" s="8">
        <f>J33+H33+F33+D33</f>
        <v>45.120000000000005</v>
      </c>
      <c r="M33" s="9">
        <f>RANK(L33,L$8:L$56)</f>
        <v>9</v>
      </c>
      <c r="N33" s="9"/>
      <c r="O33" s="8"/>
      <c r="P33" s="1"/>
      <c r="R33" s="1"/>
    </row>
    <row r="34" spans="1:18" ht="15">
      <c r="A34" s="35"/>
      <c r="B34" s="9"/>
      <c r="C34" s="9"/>
      <c r="D34" s="9"/>
      <c r="E34" s="9"/>
      <c r="F34" s="9"/>
      <c r="G34" s="9"/>
      <c r="H34" s="9"/>
      <c r="I34" s="9"/>
      <c r="J34" s="9"/>
      <c r="K34" s="9"/>
      <c r="L34" s="8"/>
      <c r="M34" s="9"/>
      <c r="N34" s="9" t="s">
        <v>6</v>
      </c>
      <c r="O34" s="8">
        <f>SUM(O29:O33)</f>
        <v>182.11</v>
      </c>
      <c r="P34" s="1">
        <f>O34</f>
        <v>182.11</v>
      </c>
      <c r="Q34" s="10">
        <f>RANK(P34,P$8:P$56)</f>
        <v>3</v>
      </c>
      <c r="R34" s="1"/>
    </row>
    <row r="35" spans="5:16" ht="8.25" customHeight="1">
      <c r="E35" s="1"/>
      <c r="G35" s="1"/>
      <c r="I35" s="1"/>
      <c r="K35" s="1"/>
      <c r="M35" s="1"/>
      <c r="O35" s="1"/>
      <c r="P35" s="1"/>
    </row>
    <row r="36" spans="1:16" ht="15">
      <c r="A36" s="34">
        <v>17</v>
      </c>
      <c r="B36" s="15" t="s">
        <v>41</v>
      </c>
      <c r="C36" s="45" t="s">
        <v>42</v>
      </c>
      <c r="D36" s="8">
        <v>11.87</v>
      </c>
      <c r="E36" s="9">
        <f>RANK(D36,D$8:D$56)</f>
        <v>22</v>
      </c>
      <c r="F36" s="8">
        <v>10.1</v>
      </c>
      <c r="G36" s="9">
        <f>RANK(F36,F$8:F$56)</f>
        <v>20</v>
      </c>
      <c r="H36" s="8">
        <v>7.95</v>
      </c>
      <c r="I36" s="9">
        <f>RANK(H36,H$8:H$56)</f>
        <v>21</v>
      </c>
      <c r="J36" s="8">
        <v>10.3</v>
      </c>
      <c r="K36" s="9">
        <f>RANK(J36,J$8:J$56)</f>
        <v>21</v>
      </c>
      <c r="L36" s="8">
        <f>J36+H36+F36+D36</f>
        <v>40.22</v>
      </c>
      <c r="M36" s="9">
        <f>RANK(L36,L$8:L$56)</f>
        <v>20</v>
      </c>
      <c r="N36" s="9" t="s">
        <v>2</v>
      </c>
      <c r="O36" s="8">
        <f>IF(COUNT(D36:D41)=5,SUM(D36:D41)-MIN(D36:D41),SUM(D36:D41))</f>
        <v>49.24</v>
      </c>
      <c r="P36" s="1"/>
    </row>
    <row r="37" spans="1:16" ht="15">
      <c r="A37" s="34">
        <v>18</v>
      </c>
      <c r="B37" s="15" t="s">
        <v>43</v>
      </c>
      <c r="C37" s="45" t="s">
        <v>42</v>
      </c>
      <c r="D37" s="8">
        <v>12.33</v>
      </c>
      <c r="E37" s="9">
        <f>RANK(D37,D$8:D$56)</f>
        <v>11</v>
      </c>
      <c r="F37" s="8">
        <v>11.25</v>
      </c>
      <c r="G37" s="9">
        <f>RANK(F37,F$8:F$56)</f>
        <v>9</v>
      </c>
      <c r="H37" s="8">
        <v>8.6</v>
      </c>
      <c r="I37" s="9">
        <f>RANK(H37,H$8:H$56)</f>
        <v>20</v>
      </c>
      <c r="J37" s="8">
        <v>11</v>
      </c>
      <c r="K37" s="9">
        <f>RANK(J37,J$8:J$56)</f>
        <v>13</v>
      </c>
      <c r="L37" s="8">
        <f>J37+H37+F37+D37</f>
        <v>43.18</v>
      </c>
      <c r="M37" s="9">
        <f>RANK(L37,L$8:L$56)</f>
        <v>16</v>
      </c>
      <c r="N37" s="9" t="s">
        <v>3</v>
      </c>
      <c r="O37" s="8">
        <f>IF(COUNT(F36:F41)=5,SUM(F36:F41)-MIN(F36:F41),SUM(F36:F41))</f>
        <v>44.1</v>
      </c>
      <c r="P37" s="1"/>
    </row>
    <row r="38" spans="1:16" ht="15">
      <c r="A38" s="34">
        <v>19</v>
      </c>
      <c r="B38" s="15" t="s">
        <v>44</v>
      </c>
      <c r="C38" s="45" t="s">
        <v>42</v>
      </c>
      <c r="D38" s="8">
        <v>12.47</v>
      </c>
      <c r="E38" s="9">
        <f>RANK(D38,D$8:D$56)</f>
        <v>7</v>
      </c>
      <c r="F38" s="8">
        <v>10</v>
      </c>
      <c r="G38" s="9">
        <f>RANK(F38,F$8:F$56)</f>
        <v>21</v>
      </c>
      <c r="H38" s="8">
        <v>9.5</v>
      </c>
      <c r="I38" s="9">
        <f>RANK(H38,H$8:H$56)</f>
        <v>15</v>
      </c>
      <c r="J38" s="8">
        <v>11.3</v>
      </c>
      <c r="K38" s="9">
        <f>RANK(J38,J$8:J$56)</f>
        <v>8</v>
      </c>
      <c r="L38" s="8">
        <f>J38+H38+F38+D38</f>
        <v>43.27</v>
      </c>
      <c r="M38" s="9">
        <f>RANK(L38,L$8:L$56)</f>
        <v>14</v>
      </c>
      <c r="N38" s="9" t="s">
        <v>4</v>
      </c>
      <c r="O38" s="8">
        <f>IF(COUNT(H36:H41)=5,SUM(H36:H41)-MIN(H36:H41),SUM(H36:H41))</f>
        <v>37.599999999999994</v>
      </c>
      <c r="P38" s="1"/>
    </row>
    <row r="39" spans="1:16" ht="15">
      <c r="A39" s="34">
        <v>20</v>
      </c>
      <c r="B39" s="15" t="s">
        <v>45</v>
      </c>
      <c r="C39" s="45" t="s">
        <v>42</v>
      </c>
      <c r="D39" s="8">
        <v>11.97</v>
      </c>
      <c r="E39" s="9">
        <f>RANK(D39,D$8:D$56)</f>
        <v>19</v>
      </c>
      <c r="F39" s="8">
        <v>11.25</v>
      </c>
      <c r="G39" s="9">
        <f>RANK(F39,F$8:F$56)</f>
        <v>9</v>
      </c>
      <c r="H39" s="8">
        <v>9</v>
      </c>
      <c r="I39" s="9">
        <f>RANK(H39,H$8:H$56)</f>
        <v>19</v>
      </c>
      <c r="J39" s="8">
        <v>10.15</v>
      </c>
      <c r="K39" s="9">
        <f>RANK(J39,J$8:J$56)</f>
        <v>23</v>
      </c>
      <c r="L39" s="8">
        <f>J39+H39+F39+D39</f>
        <v>42.37</v>
      </c>
      <c r="M39" s="9">
        <f>RANK(L39,L$8:L$56)</f>
        <v>18</v>
      </c>
      <c r="N39" s="9" t="s">
        <v>5</v>
      </c>
      <c r="O39" s="8">
        <f>IF(COUNT(J36:J41)=5,SUM(J36:J41)-MIN(J36:J41),SUM(J36:J41))</f>
        <v>42.75</v>
      </c>
      <c r="P39" s="1"/>
    </row>
    <row r="40" spans="1:16" ht="15">
      <c r="A40" s="34">
        <v>21</v>
      </c>
      <c r="B40" s="15" t="s">
        <v>46</v>
      </c>
      <c r="C40" s="45" t="s">
        <v>42</v>
      </c>
      <c r="D40" s="8">
        <v>12.47</v>
      </c>
      <c r="E40" s="9">
        <f>RANK(D40,D$8:D$56)</f>
        <v>7</v>
      </c>
      <c r="F40" s="8">
        <v>11.5</v>
      </c>
      <c r="G40" s="9">
        <f>RANK(F40,F$8:F$56)</f>
        <v>7</v>
      </c>
      <c r="H40" s="8">
        <v>10.5</v>
      </c>
      <c r="I40" s="9">
        <f>RANK(H40,H$8:H$56)</f>
        <v>10</v>
      </c>
      <c r="J40" s="8">
        <v>10.15</v>
      </c>
      <c r="K40" s="9">
        <f>RANK(J40,J$8:J$56)</f>
        <v>23</v>
      </c>
      <c r="L40" s="8">
        <f>J40+H40+F40+D40</f>
        <v>44.62</v>
      </c>
      <c r="M40" s="9">
        <f>RANK(L40,L$8:L$56)</f>
        <v>11</v>
      </c>
      <c r="N40" s="9"/>
      <c r="O40" s="8"/>
      <c r="P40" s="1"/>
    </row>
    <row r="41" spans="1:17" ht="15">
      <c r="A41" s="38"/>
      <c r="B41" s="23"/>
      <c r="C41" s="23"/>
      <c r="D41" s="8"/>
      <c r="E41" s="9"/>
      <c r="F41" s="8"/>
      <c r="G41" s="9"/>
      <c r="H41" s="8"/>
      <c r="I41" s="9"/>
      <c r="J41" s="8"/>
      <c r="K41" s="9"/>
      <c r="L41" s="8"/>
      <c r="M41" s="9"/>
      <c r="N41" s="9" t="s">
        <v>6</v>
      </c>
      <c r="O41" s="8">
        <f>SUM(O36:O40)</f>
        <v>173.69</v>
      </c>
      <c r="P41" s="1">
        <f>O41</f>
        <v>173.69</v>
      </c>
      <c r="Q41" s="10">
        <f>RANK(P41,P$8:P$56)</f>
        <v>4</v>
      </c>
    </row>
    <row r="42" ht="7.5" customHeight="1"/>
    <row r="43" spans="1:16" ht="14.25" customHeight="1">
      <c r="A43" s="27">
        <v>1</v>
      </c>
      <c r="B43" s="23" t="s">
        <v>15</v>
      </c>
      <c r="C43" s="23" t="s">
        <v>16</v>
      </c>
      <c r="D43" s="8">
        <v>11.43</v>
      </c>
      <c r="E43" s="9">
        <f>RANK(D43,D$8:D$56)</f>
        <v>24</v>
      </c>
      <c r="F43" s="8">
        <v>10.6</v>
      </c>
      <c r="G43" s="9">
        <f>RANK(F43,F$8:F$56)</f>
        <v>17</v>
      </c>
      <c r="H43" s="8"/>
      <c r="I43" s="9"/>
      <c r="J43" s="8">
        <v>10.95</v>
      </c>
      <c r="K43" s="9">
        <f>RANK(J43,J$8:J$56)</f>
        <v>14</v>
      </c>
      <c r="L43" s="8">
        <f aca="true" t="shared" si="8" ref="L43:L48">J43+H43+F43+D43</f>
        <v>32.98</v>
      </c>
      <c r="M43" s="9">
        <f aca="true" t="shared" si="9" ref="M43:M48">RANK(L43,L$8:L$56)</f>
        <v>21</v>
      </c>
      <c r="N43" s="9" t="s">
        <v>2</v>
      </c>
      <c r="O43" s="8">
        <f>IF(COUNT(D43:D48)=5,SUM(D43:D48)-MIN(D43:D48),SUM(D43:D48))</f>
        <v>48.089999999999996</v>
      </c>
      <c r="P43" s="1"/>
    </row>
    <row r="44" spans="1:16" ht="15">
      <c r="A44" s="37">
        <v>2</v>
      </c>
      <c r="B44" s="23" t="s">
        <v>179</v>
      </c>
      <c r="C44" s="23" t="s">
        <v>16</v>
      </c>
      <c r="D44" s="8">
        <v>11.9</v>
      </c>
      <c r="E44" s="9">
        <f>RANK(D44,D$8:D$56)</f>
        <v>21</v>
      </c>
      <c r="F44" s="8">
        <v>9.6</v>
      </c>
      <c r="G44" s="9">
        <f>RANK(F44,F$8:F$56)</f>
        <v>22</v>
      </c>
      <c r="H44" s="8">
        <v>9.15</v>
      </c>
      <c r="I44" s="9">
        <f>RANK(H44,H$8:H$56)</f>
        <v>18</v>
      </c>
      <c r="J44" s="8"/>
      <c r="K44" s="9"/>
      <c r="L44" s="8">
        <f t="shared" si="8"/>
        <v>30.65</v>
      </c>
      <c r="M44" s="9">
        <f t="shared" si="9"/>
        <v>24</v>
      </c>
      <c r="N44" s="9" t="s">
        <v>3</v>
      </c>
      <c r="O44" s="8">
        <f>IF(COUNT(F43:F48)=5,SUM(F43:F48)-MIN(F43:F48),SUM(F43:F48))</f>
        <v>44.39999999999999</v>
      </c>
      <c r="P44" s="1"/>
    </row>
    <row r="45" spans="1:16" ht="15">
      <c r="A45" s="37">
        <v>3</v>
      </c>
      <c r="B45" s="23" t="s">
        <v>17</v>
      </c>
      <c r="C45" s="23" t="s">
        <v>16</v>
      </c>
      <c r="D45" s="8">
        <v>12.13</v>
      </c>
      <c r="E45" s="9">
        <f>RANK(D45,D$8:D$56)</f>
        <v>16</v>
      </c>
      <c r="F45" s="8">
        <v>11.6</v>
      </c>
      <c r="G45" s="9">
        <f>RANK(F45,F$8:F$56)</f>
        <v>6</v>
      </c>
      <c r="H45" s="8">
        <v>10.75</v>
      </c>
      <c r="I45" s="9">
        <f>RANK(H45,H$8:H$56)</f>
        <v>7</v>
      </c>
      <c r="J45" s="8">
        <v>10.8</v>
      </c>
      <c r="K45" s="9">
        <f>RANK(J45,J$8:J$56)</f>
        <v>15</v>
      </c>
      <c r="L45" s="8">
        <f t="shared" si="8"/>
        <v>45.28</v>
      </c>
      <c r="M45" s="9">
        <f t="shared" si="9"/>
        <v>8</v>
      </c>
      <c r="N45" s="9" t="s">
        <v>4</v>
      </c>
      <c r="O45" s="8">
        <f>IF(COUNT(H43:H48)=5,SUM(H43:H48)-MIN(H43:H48),SUM(H43:H48))</f>
        <v>37.1</v>
      </c>
      <c r="P45" s="1"/>
    </row>
    <row r="46" spans="1:16" ht="15">
      <c r="A46" s="38">
        <v>4</v>
      </c>
      <c r="B46" s="23" t="s">
        <v>18</v>
      </c>
      <c r="C46" s="23" t="s">
        <v>16</v>
      </c>
      <c r="D46" s="8">
        <v>12.23</v>
      </c>
      <c r="E46" s="9">
        <f>RANK(D46,D$8:D$56)</f>
        <v>13</v>
      </c>
      <c r="F46" s="8"/>
      <c r="G46" s="9"/>
      <c r="H46" s="8">
        <v>9.25</v>
      </c>
      <c r="I46" s="9">
        <f>RANK(H46,H$8:H$56)</f>
        <v>16</v>
      </c>
      <c r="J46" s="8">
        <v>10.45</v>
      </c>
      <c r="K46" s="9">
        <f>RANK(J46,J$8:J$56)</f>
        <v>20</v>
      </c>
      <c r="L46" s="8">
        <f t="shared" si="8"/>
        <v>31.93</v>
      </c>
      <c r="M46" s="9">
        <f t="shared" si="9"/>
        <v>22</v>
      </c>
      <c r="N46" s="9" t="s">
        <v>5</v>
      </c>
      <c r="O46" s="8">
        <f>IF(COUNT(J43:J48)=5,SUM(J43:J48)-MIN(J43:J48),SUM(J43:J48))</f>
        <v>42.800000000000004</v>
      </c>
      <c r="P46" s="1"/>
    </row>
    <row r="47" spans="1:16" ht="15">
      <c r="A47" s="37">
        <v>5</v>
      </c>
      <c r="B47" s="23" t="s">
        <v>19</v>
      </c>
      <c r="C47" s="23" t="s">
        <v>16</v>
      </c>
      <c r="D47" s="8">
        <v>11.83</v>
      </c>
      <c r="E47" s="9">
        <f>RANK(D47,D$8:D$56)</f>
        <v>23</v>
      </c>
      <c r="F47" s="8">
        <v>11.8</v>
      </c>
      <c r="G47" s="9">
        <f>RANK(F47,F$8:F$56)</f>
        <v>4</v>
      </c>
      <c r="H47" s="8">
        <v>7.95</v>
      </c>
      <c r="I47" s="9">
        <f>RANK(H47,H$8:H$56)</f>
        <v>21</v>
      </c>
      <c r="J47" s="8">
        <v>10.6</v>
      </c>
      <c r="K47" s="9">
        <f>RANK(J47,J$8:J$56)</f>
        <v>18</v>
      </c>
      <c r="L47" s="8">
        <f t="shared" si="8"/>
        <v>42.18</v>
      </c>
      <c r="M47" s="9">
        <f t="shared" si="9"/>
        <v>19</v>
      </c>
      <c r="N47" s="9"/>
      <c r="O47" s="8"/>
      <c r="P47" s="1"/>
    </row>
    <row r="48" spans="1:18" ht="15">
      <c r="A48" s="28" t="s">
        <v>21</v>
      </c>
      <c r="B48" s="23" t="s">
        <v>20</v>
      </c>
      <c r="C48" s="23" t="s">
        <v>16</v>
      </c>
      <c r="D48" s="8"/>
      <c r="E48" s="9"/>
      <c r="F48" s="8">
        <v>10.4</v>
      </c>
      <c r="G48" s="9">
        <f>RANK(F48,F$8:F$56)</f>
        <v>18</v>
      </c>
      <c r="H48" s="8">
        <v>7.25</v>
      </c>
      <c r="I48" s="9">
        <f>RANK(H48,H$8:H$56)</f>
        <v>24</v>
      </c>
      <c r="J48" s="8">
        <v>10.25</v>
      </c>
      <c r="K48" s="9">
        <f>RANK(J48,J$8:J$56)</f>
        <v>22</v>
      </c>
      <c r="L48" s="8">
        <f t="shared" si="8"/>
        <v>27.9</v>
      </c>
      <c r="M48" s="9">
        <f t="shared" si="9"/>
        <v>25</v>
      </c>
      <c r="N48" s="9" t="s">
        <v>6</v>
      </c>
      <c r="O48" s="8">
        <f>SUM(O43:O47)</f>
        <v>172.39</v>
      </c>
      <c r="P48" s="1">
        <f>O48</f>
        <v>172.39</v>
      </c>
      <c r="Q48" s="10">
        <f>RANK(P48,P$8:P$56)</f>
        <v>5</v>
      </c>
      <c r="R48" s="1"/>
    </row>
    <row r="49" spans="5:18" ht="8.25" customHeight="1">
      <c r="E49" s="1"/>
      <c r="G49" s="1"/>
      <c r="I49" s="1"/>
      <c r="K49" s="1"/>
      <c r="M49" s="1"/>
      <c r="O49" s="1"/>
      <c r="P49" s="1"/>
      <c r="R49" s="1"/>
    </row>
    <row r="50" spans="1:18" ht="15" hidden="1">
      <c r="A50" s="42"/>
      <c r="B50" s="23"/>
      <c r="C50" s="23"/>
      <c r="D50" s="8"/>
      <c r="E50" s="9" t="e">
        <f aca="true" t="shared" si="10" ref="E50:E55">RANK(D50,D$8:D$56)</f>
        <v>#N/A</v>
      </c>
      <c r="F50" s="8"/>
      <c r="G50" s="9" t="e">
        <f aca="true" t="shared" si="11" ref="G50:G55">RANK(F50,F$8:F$56)</f>
        <v>#N/A</v>
      </c>
      <c r="H50" s="8"/>
      <c r="I50" s="9" t="e">
        <f aca="true" t="shared" si="12" ref="I50:I55">RANK(H50,H$8:H$56)</f>
        <v>#N/A</v>
      </c>
      <c r="J50" s="8"/>
      <c r="K50" s="9" t="e">
        <f aca="true" t="shared" si="13" ref="K50:K55">RANK(J50,J$8:J$56)</f>
        <v>#N/A</v>
      </c>
      <c r="L50" s="8">
        <f aca="true" t="shared" si="14" ref="L50:L55">J50+H50+F50+D50</f>
        <v>0</v>
      </c>
      <c r="M50" s="9">
        <f aca="true" t="shared" si="15" ref="M50:M55">RANK(L50,L$8:L$56)</f>
        <v>27</v>
      </c>
      <c r="N50" s="9" t="s">
        <v>2</v>
      </c>
      <c r="O50" s="8">
        <f>IF(COUNT(D50:D55)=5,SUM(D50:D55)-MIN(D50:D55),SUM(D50:D55))</f>
        <v>0</v>
      </c>
      <c r="P50" s="1"/>
      <c r="R50" s="1"/>
    </row>
    <row r="51" spans="1:18" ht="15" hidden="1">
      <c r="A51" s="42"/>
      <c r="B51" s="23"/>
      <c r="C51" s="23"/>
      <c r="D51" s="8"/>
      <c r="E51" s="9" t="e">
        <f t="shared" si="10"/>
        <v>#N/A</v>
      </c>
      <c r="F51" s="8"/>
      <c r="G51" s="9" t="e">
        <f t="shared" si="11"/>
        <v>#N/A</v>
      </c>
      <c r="H51" s="8"/>
      <c r="I51" s="9" t="e">
        <f t="shared" si="12"/>
        <v>#N/A</v>
      </c>
      <c r="J51" s="8"/>
      <c r="K51" s="9" t="e">
        <f t="shared" si="13"/>
        <v>#N/A</v>
      </c>
      <c r="L51" s="8">
        <f t="shared" si="14"/>
        <v>0</v>
      </c>
      <c r="M51" s="9">
        <f t="shared" si="15"/>
        <v>27</v>
      </c>
      <c r="N51" s="9" t="s">
        <v>3</v>
      </c>
      <c r="O51" s="8">
        <f>IF(COUNT(F50:F55)=5,SUM(F50:F55)-MIN(F50:F55),SUM(F50:F55))</f>
        <v>0</v>
      </c>
      <c r="P51" s="1"/>
      <c r="R51" s="1"/>
    </row>
    <row r="52" spans="1:18" ht="15" hidden="1">
      <c r="A52" s="42"/>
      <c r="B52" s="23"/>
      <c r="C52" s="23"/>
      <c r="D52" s="8"/>
      <c r="E52" s="9" t="e">
        <f t="shared" si="10"/>
        <v>#N/A</v>
      </c>
      <c r="F52" s="8"/>
      <c r="G52" s="9" t="e">
        <f t="shared" si="11"/>
        <v>#N/A</v>
      </c>
      <c r="H52" s="8"/>
      <c r="I52" s="9" t="e">
        <f t="shared" si="12"/>
        <v>#N/A</v>
      </c>
      <c r="J52" s="8"/>
      <c r="K52" s="9" t="e">
        <f t="shared" si="13"/>
        <v>#N/A</v>
      </c>
      <c r="L52" s="8">
        <f t="shared" si="14"/>
        <v>0</v>
      </c>
      <c r="M52" s="9">
        <f t="shared" si="15"/>
        <v>27</v>
      </c>
      <c r="N52" s="9" t="s">
        <v>4</v>
      </c>
      <c r="O52" s="8">
        <f>IF(COUNT(H50:H55)=5,SUM(H50:H55)-MIN(H50:H55),SUM(H50:H55))</f>
        <v>0</v>
      </c>
      <c r="P52" s="1"/>
      <c r="R52" s="1"/>
    </row>
    <row r="53" spans="1:18" ht="15" hidden="1">
      <c r="A53" s="37"/>
      <c r="B53" s="23"/>
      <c r="C53" s="23"/>
      <c r="D53" s="8"/>
      <c r="E53" s="9" t="e">
        <f t="shared" si="10"/>
        <v>#N/A</v>
      </c>
      <c r="F53" s="8"/>
      <c r="G53" s="9" t="e">
        <f t="shared" si="11"/>
        <v>#N/A</v>
      </c>
      <c r="H53" s="8"/>
      <c r="I53" s="9" t="e">
        <f t="shared" si="12"/>
        <v>#N/A</v>
      </c>
      <c r="J53" s="8"/>
      <c r="K53" s="9" t="e">
        <f t="shared" si="13"/>
        <v>#N/A</v>
      </c>
      <c r="L53" s="8">
        <f t="shared" si="14"/>
        <v>0</v>
      </c>
      <c r="M53" s="9">
        <f t="shared" si="15"/>
        <v>27</v>
      </c>
      <c r="N53" s="9" t="s">
        <v>5</v>
      </c>
      <c r="O53" s="8">
        <f>IF(COUNT(J50:J55)=5,SUM(J50:J55)-MIN(J50:J55),SUM(J50:J55))</f>
        <v>0</v>
      </c>
      <c r="P53" s="1"/>
      <c r="R53" s="1"/>
    </row>
    <row r="54" spans="1:18" ht="15" hidden="1">
      <c r="A54" s="35"/>
      <c r="B54" s="9"/>
      <c r="C54" s="9"/>
      <c r="D54" s="9"/>
      <c r="E54" s="9" t="e">
        <f t="shared" si="10"/>
        <v>#N/A</v>
      </c>
      <c r="F54" s="9"/>
      <c r="G54" s="9" t="e">
        <f t="shared" si="11"/>
        <v>#N/A</v>
      </c>
      <c r="H54" s="9"/>
      <c r="I54" s="9" t="e">
        <f t="shared" si="12"/>
        <v>#N/A</v>
      </c>
      <c r="J54" s="9"/>
      <c r="K54" s="9" t="e">
        <f t="shared" si="13"/>
        <v>#N/A</v>
      </c>
      <c r="L54" s="8">
        <f t="shared" si="14"/>
        <v>0</v>
      </c>
      <c r="M54" s="9">
        <f t="shared" si="15"/>
        <v>27</v>
      </c>
      <c r="N54" s="9"/>
      <c r="O54" s="8"/>
      <c r="P54" s="1"/>
      <c r="R54" s="1"/>
    </row>
    <row r="55" spans="1:18" ht="15" hidden="1">
      <c r="A55" s="35"/>
      <c r="B55" s="9"/>
      <c r="C55" s="9"/>
      <c r="D55" s="9"/>
      <c r="E55" s="9" t="e">
        <f t="shared" si="10"/>
        <v>#N/A</v>
      </c>
      <c r="F55" s="9"/>
      <c r="G55" s="9" t="e">
        <f t="shared" si="11"/>
        <v>#N/A</v>
      </c>
      <c r="H55" s="9"/>
      <c r="I55" s="9" t="e">
        <f t="shared" si="12"/>
        <v>#N/A</v>
      </c>
      <c r="J55" s="9"/>
      <c r="K55" s="9" t="e">
        <f t="shared" si="13"/>
        <v>#N/A</v>
      </c>
      <c r="L55" s="8">
        <f t="shared" si="14"/>
        <v>0</v>
      </c>
      <c r="M55" s="9">
        <f t="shared" si="15"/>
        <v>27</v>
      </c>
      <c r="N55" s="9" t="s">
        <v>6</v>
      </c>
      <c r="O55" s="8">
        <f>SUM(O50:O54)</f>
        <v>0</v>
      </c>
      <c r="P55" s="1">
        <f>O55</f>
        <v>0</v>
      </c>
      <c r="Q55" s="10">
        <f>RANK(P55,P$8:P$56)</f>
        <v>6</v>
      </c>
      <c r="R55" s="1"/>
    </row>
    <row r="56" spans="5:13" ht="15">
      <c r="E56" s="1"/>
      <c r="G56" s="1"/>
      <c r="I56" s="1"/>
      <c r="K56" s="1"/>
      <c r="M56" s="1"/>
    </row>
  </sheetData>
  <sheetProtection/>
  <mergeCells count="2">
    <mergeCell ref="A1:Q1"/>
    <mergeCell ref="A2:Q2"/>
  </mergeCells>
  <conditionalFormatting sqref="Q4:Q65536">
    <cfRule type="cellIs" priority="38" dxfId="3" operator="equal" stopIfTrue="1">
      <formula>3</formula>
    </cfRule>
    <cfRule type="cellIs" priority="39" dxfId="2" operator="equal" stopIfTrue="1">
      <formula>2</formula>
    </cfRule>
    <cfRule type="cellIs" priority="40" dxfId="1" operator="equal" stopIfTrue="1">
      <formula>1</formula>
    </cfRule>
  </conditionalFormatting>
  <conditionalFormatting sqref="Q28:Q41">
    <cfRule type="cellIs" priority="2" dxfId="3" operator="equal" stopIfTrue="1">
      <formula>3</formula>
    </cfRule>
    <cfRule type="cellIs" priority="3" dxfId="2" operator="equal" stopIfTrue="1">
      <formula>2</formula>
    </cfRule>
    <cfRule type="cellIs" priority="4" dxfId="1" operator="equal" stopIfTrue="1">
      <formula>1</formula>
    </cfRule>
  </conditionalFormatting>
  <conditionalFormatting sqref="E1:E65536 G1:G65536 I1:I65536 K1:K65536">
    <cfRule type="cellIs" priority="1" dxfId="56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3.421875" style="6" bestFit="1" customWidth="1"/>
    <col min="2" max="2" width="25.421875" style="0" bestFit="1" customWidth="1"/>
    <col min="3" max="3" width="29.7109375" style="0" bestFit="1" customWidth="1"/>
    <col min="4" max="4" width="7.421875" style="1" customWidth="1"/>
    <col min="5" max="5" width="7.421875" style="0" customWidth="1"/>
    <col min="6" max="6" width="9.28125" style="1" customWidth="1"/>
    <col min="7" max="7" width="7.421875" style="0" customWidth="1"/>
    <col min="8" max="8" width="7.421875" style="1" customWidth="1"/>
    <col min="9" max="9" width="7.421875" style="0" customWidth="1"/>
    <col min="10" max="10" width="7.421875" style="1" customWidth="1"/>
    <col min="11" max="11" width="7.421875" style="0" customWidth="1"/>
    <col min="12" max="12" width="7.421875" style="1" customWidth="1"/>
    <col min="13" max="15" width="7.421875" style="0" customWidth="1"/>
    <col min="16" max="16" width="7.421875" style="0" hidden="1" customWidth="1"/>
    <col min="17" max="17" width="7.8515625" style="4" customWidth="1"/>
  </cols>
  <sheetData>
    <row r="1" spans="1:17" ht="16.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7.25" customHeight="1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2" ht="17.25" customHeight="1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  <c r="J4" s="1" t="s">
        <v>5</v>
      </c>
      <c r="L4" s="1" t="s">
        <v>6</v>
      </c>
    </row>
    <row r="5" spans="5:13" ht="12.75" customHeight="1">
      <c r="E5" s="2" t="s">
        <v>8</v>
      </c>
      <c r="G5" s="2" t="s">
        <v>8</v>
      </c>
      <c r="I5" s="2" t="s">
        <v>8</v>
      </c>
      <c r="K5" s="2" t="s">
        <v>8</v>
      </c>
      <c r="M5" s="2" t="s">
        <v>8</v>
      </c>
    </row>
    <row r="6" ht="6" customHeight="1"/>
    <row r="7" ht="15">
      <c r="B7" s="3" t="s">
        <v>11</v>
      </c>
    </row>
    <row r="8" ht="9" customHeight="1" hidden="1"/>
    <row r="9" spans="1:16" ht="6" customHeight="1" hidden="1">
      <c r="A9" s="33"/>
      <c r="B9" s="23"/>
      <c r="C9" s="23"/>
      <c r="D9" s="8"/>
      <c r="E9" s="9" t="e">
        <f aca="true" t="shared" si="0" ref="E9:E14">RANK(D9,D$9:D$57)</f>
        <v>#N/A</v>
      </c>
      <c r="F9" s="8"/>
      <c r="G9" s="9" t="e">
        <f aca="true" t="shared" si="1" ref="G9:G14">RANK(F9,F$9:F$57)</f>
        <v>#N/A</v>
      </c>
      <c r="H9" s="8"/>
      <c r="I9" s="9" t="e">
        <f aca="true" t="shared" si="2" ref="I9:I14">RANK(H9,H$9:H$57)</f>
        <v>#N/A</v>
      </c>
      <c r="J9" s="8"/>
      <c r="K9" s="9" t="e">
        <f aca="true" t="shared" si="3" ref="K9:K14">RANK(J9,J$9:J$57)</f>
        <v>#N/A</v>
      </c>
      <c r="L9" s="8">
        <f aca="true" t="shared" si="4" ref="L9:L14">D9+F9+H9+J9</f>
        <v>0</v>
      </c>
      <c r="M9" s="9">
        <f aca="true" t="shared" si="5" ref="M9:M14">RANK(L9,L$9:L$57)</f>
        <v>25</v>
      </c>
      <c r="N9" s="9" t="s">
        <v>2</v>
      </c>
      <c r="O9" s="8">
        <f>IF(COUNT(D9:D14)=5,SUM(D9:D14)-MIN(D9:D14),SUM(D9:D14))</f>
        <v>0</v>
      </c>
      <c r="P9" s="1"/>
    </row>
    <row r="10" spans="1:16" ht="6" customHeight="1" hidden="1">
      <c r="A10" s="33"/>
      <c r="B10" s="23"/>
      <c r="C10" s="23"/>
      <c r="D10" s="8"/>
      <c r="E10" s="9" t="e">
        <f t="shared" si="0"/>
        <v>#N/A</v>
      </c>
      <c r="F10" s="8"/>
      <c r="G10" s="9" t="e">
        <f t="shared" si="1"/>
        <v>#N/A</v>
      </c>
      <c r="H10" s="8"/>
      <c r="I10" s="9" t="e">
        <f t="shared" si="2"/>
        <v>#N/A</v>
      </c>
      <c r="J10" s="8"/>
      <c r="K10" s="9" t="e">
        <f t="shared" si="3"/>
        <v>#N/A</v>
      </c>
      <c r="L10" s="8">
        <f t="shared" si="4"/>
        <v>0</v>
      </c>
      <c r="M10" s="9">
        <f t="shared" si="5"/>
        <v>25</v>
      </c>
      <c r="N10" s="9" t="s">
        <v>3</v>
      </c>
      <c r="O10" s="8">
        <f>IF(COUNT(F9:F14)=5,SUM(F9:F14)-MIN(F9:F14),SUM(F9:F14))</f>
        <v>0</v>
      </c>
      <c r="P10" s="1"/>
    </row>
    <row r="11" spans="1:16" ht="6" customHeight="1" hidden="1">
      <c r="A11" s="31"/>
      <c r="B11" s="23"/>
      <c r="C11" s="23"/>
      <c r="D11" s="8"/>
      <c r="E11" s="9" t="e">
        <f t="shared" si="0"/>
        <v>#N/A</v>
      </c>
      <c r="F11" s="8"/>
      <c r="G11" s="9" t="e">
        <f t="shared" si="1"/>
        <v>#N/A</v>
      </c>
      <c r="H11" s="8"/>
      <c r="I11" s="9" t="e">
        <f t="shared" si="2"/>
        <v>#N/A</v>
      </c>
      <c r="J11" s="8"/>
      <c r="K11" s="9" t="e">
        <f t="shared" si="3"/>
        <v>#N/A</v>
      </c>
      <c r="L11" s="8">
        <f t="shared" si="4"/>
        <v>0</v>
      </c>
      <c r="M11" s="9">
        <f t="shared" si="5"/>
        <v>25</v>
      </c>
      <c r="N11" s="9" t="s">
        <v>4</v>
      </c>
      <c r="O11" s="8">
        <f>IF(COUNT(H9:H14)=5,SUM(H9:H14)-MIN(H9:H14),SUM(H9:H14))</f>
        <v>0</v>
      </c>
      <c r="P11" s="1"/>
    </row>
    <row r="12" spans="1:16" ht="6" customHeight="1" hidden="1">
      <c r="A12" s="43"/>
      <c r="B12" s="23"/>
      <c r="C12" s="23"/>
      <c r="D12" s="8"/>
      <c r="E12" s="9" t="e">
        <f t="shared" si="0"/>
        <v>#N/A</v>
      </c>
      <c r="F12" s="8"/>
      <c r="G12" s="9" t="e">
        <f t="shared" si="1"/>
        <v>#N/A</v>
      </c>
      <c r="H12" s="8"/>
      <c r="I12" s="9" t="e">
        <f t="shared" si="2"/>
        <v>#N/A</v>
      </c>
      <c r="J12" s="8"/>
      <c r="K12" s="9" t="e">
        <f t="shared" si="3"/>
        <v>#N/A</v>
      </c>
      <c r="L12" s="8">
        <f t="shared" si="4"/>
        <v>0</v>
      </c>
      <c r="M12" s="9">
        <f t="shared" si="5"/>
        <v>25</v>
      </c>
      <c r="N12" s="9" t="s">
        <v>5</v>
      </c>
      <c r="O12" s="8">
        <f>IF(COUNT(J9:J14)=5,SUM(J9:J14)-MIN(J9:J14),SUM(J9:J14))</f>
        <v>0</v>
      </c>
      <c r="P12" s="1"/>
    </row>
    <row r="13" spans="1:16" ht="6" customHeight="1" hidden="1">
      <c r="A13" s="43"/>
      <c r="B13" s="23"/>
      <c r="C13" s="23"/>
      <c r="D13" s="8"/>
      <c r="E13" s="9" t="e">
        <f t="shared" si="0"/>
        <v>#N/A</v>
      </c>
      <c r="F13" s="8"/>
      <c r="G13" s="9" t="e">
        <f t="shared" si="1"/>
        <v>#N/A</v>
      </c>
      <c r="H13" s="8"/>
      <c r="I13" s="9" t="e">
        <f t="shared" si="2"/>
        <v>#N/A</v>
      </c>
      <c r="J13" s="8"/>
      <c r="K13" s="9" t="e">
        <f t="shared" si="3"/>
        <v>#N/A</v>
      </c>
      <c r="L13" s="8">
        <f t="shared" si="4"/>
        <v>0</v>
      </c>
      <c r="M13" s="9">
        <f t="shared" si="5"/>
        <v>25</v>
      </c>
      <c r="N13" s="9"/>
      <c r="O13" s="8"/>
      <c r="P13" s="1"/>
    </row>
    <row r="14" spans="1:17" ht="6" customHeight="1" hidden="1">
      <c r="A14" s="43"/>
      <c r="B14" s="23"/>
      <c r="C14" s="23"/>
      <c r="D14" s="8"/>
      <c r="E14" s="9" t="e">
        <f t="shared" si="0"/>
        <v>#N/A</v>
      </c>
      <c r="F14" s="8"/>
      <c r="G14" s="9" t="e">
        <f t="shared" si="1"/>
        <v>#N/A</v>
      </c>
      <c r="H14" s="8"/>
      <c r="I14" s="9" t="e">
        <f t="shared" si="2"/>
        <v>#N/A</v>
      </c>
      <c r="J14" s="8"/>
      <c r="K14" s="9" t="e">
        <f t="shared" si="3"/>
        <v>#N/A</v>
      </c>
      <c r="L14" s="8">
        <f t="shared" si="4"/>
        <v>0</v>
      </c>
      <c r="M14" s="9">
        <f t="shared" si="5"/>
        <v>25</v>
      </c>
      <c r="N14" s="9" t="s">
        <v>6</v>
      </c>
      <c r="O14" s="8">
        <f>SUM(O9:O13)</f>
        <v>0</v>
      </c>
      <c r="P14" s="1">
        <f>O14</f>
        <v>0</v>
      </c>
      <c r="Q14" s="10">
        <f>RANK(P14,P$9:P$57)</f>
        <v>6</v>
      </c>
    </row>
    <row r="15" spans="2:17" ht="15">
      <c r="B15" s="20"/>
      <c r="D15"/>
      <c r="F15"/>
      <c r="H15"/>
      <c r="J15"/>
      <c r="L15"/>
      <c r="Q15"/>
    </row>
    <row r="16" spans="1:16" ht="15">
      <c r="A16" s="40">
        <v>81</v>
      </c>
      <c r="B16" s="15" t="s">
        <v>129</v>
      </c>
      <c r="C16" s="47" t="s">
        <v>33</v>
      </c>
      <c r="D16" s="8">
        <v>11.33</v>
      </c>
      <c r="E16" s="9">
        <f>RANK(D16,D$9:D$57)</f>
        <v>7</v>
      </c>
      <c r="F16" s="8">
        <v>11.65</v>
      </c>
      <c r="G16" s="9">
        <f>RANK(F16,F$9:F$57)</f>
        <v>2</v>
      </c>
      <c r="H16" s="8">
        <v>13.05</v>
      </c>
      <c r="I16" s="9">
        <f>RANK(H16,H$9:H$57)</f>
        <v>4</v>
      </c>
      <c r="J16" s="8">
        <v>11.6</v>
      </c>
      <c r="K16" s="9">
        <f>RANK(J16,J$9:J$57)</f>
        <v>5</v>
      </c>
      <c r="L16" s="8">
        <f aca="true" t="shared" si="6" ref="L16:L21">D16+F16+H16+J16</f>
        <v>47.63</v>
      </c>
      <c r="M16" s="9">
        <f aca="true" t="shared" si="7" ref="M16:M21">RANK(L16,L$9:L$57)</f>
        <v>2</v>
      </c>
      <c r="N16" s="9" t="s">
        <v>2</v>
      </c>
      <c r="O16" s="8">
        <f>IF(COUNT(D16:D21)=5,SUM(D16:D21)-MIN(D16:D21),SUM(D16:D21))</f>
        <v>45.73</v>
      </c>
      <c r="P16" s="1"/>
    </row>
    <row r="17" spans="1:16" ht="15">
      <c r="A17" s="50" t="s">
        <v>130</v>
      </c>
      <c r="B17" s="15" t="s">
        <v>131</v>
      </c>
      <c r="C17" s="47" t="s">
        <v>33</v>
      </c>
      <c r="D17" s="8">
        <v>11.63</v>
      </c>
      <c r="E17" s="9">
        <f>RANK(D17,D$9:D$57)</f>
        <v>3</v>
      </c>
      <c r="F17" s="8">
        <v>11.6</v>
      </c>
      <c r="G17" s="9">
        <f>RANK(F17,F$9:F$57)</f>
        <v>3</v>
      </c>
      <c r="H17" s="8">
        <v>13.6</v>
      </c>
      <c r="I17" s="9">
        <f>RANK(H17,H$9:H$57)</f>
        <v>2</v>
      </c>
      <c r="J17" s="8">
        <v>11.2</v>
      </c>
      <c r="K17" s="9">
        <f>RANK(J17,J$9:J$57)</f>
        <v>10</v>
      </c>
      <c r="L17" s="8">
        <f t="shared" si="6"/>
        <v>48.03</v>
      </c>
      <c r="M17" s="9">
        <f t="shared" si="7"/>
        <v>1</v>
      </c>
      <c r="N17" s="9" t="s">
        <v>3</v>
      </c>
      <c r="O17" s="8">
        <f>IF(COUNT(F16:F21)=5,SUM(F16:F21)-MIN(F16:F21),SUM(F16:F21))</f>
        <v>45.99999999999999</v>
      </c>
      <c r="P17" s="1"/>
    </row>
    <row r="18" spans="1:16" ht="15">
      <c r="A18" s="50" t="s">
        <v>132</v>
      </c>
      <c r="B18" s="15" t="s">
        <v>133</v>
      </c>
      <c r="C18" s="47" t="s">
        <v>33</v>
      </c>
      <c r="D18" s="8">
        <v>11.1</v>
      </c>
      <c r="E18" s="9">
        <f>RANK(D18,D$9:D$57)</f>
        <v>10</v>
      </c>
      <c r="F18" s="8">
        <v>10.4</v>
      </c>
      <c r="G18" s="9">
        <f>RANK(F18,F$9:F$57)</f>
        <v>14</v>
      </c>
      <c r="H18" s="8">
        <v>12.4</v>
      </c>
      <c r="I18" s="9">
        <f>RANK(H18,H$9:H$57)</f>
        <v>7</v>
      </c>
      <c r="J18" s="8">
        <v>11.85</v>
      </c>
      <c r="K18" s="9">
        <f>RANK(J18,J$9:J$57)</f>
        <v>2</v>
      </c>
      <c r="L18" s="8">
        <f t="shared" si="6"/>
        <v>45.75</v>
      </c>
      <c r="M18" s="9">
        <f t="shared" si="7"/>
        <v>6</v>
      </c>
      <c r="N18" s="9" t="s">
        <v>4</v>
      </c>
      <c r="O18" s="8">
        <f>IF(COUNT(H16:H21)=5,SUM(H16:H21)-MIN(H16:H21),SUM(H16:H21))</f>
        <v>51.39999999999999</v>
      </c>
      <c r="P18" s="1"/>
    </row>
    <row r="19" spans="1:16" ht="15">
      <c r="A19" s="50" t="s">
        <v>134</v>
      </c>
      <c r="B19" s="15" t="s">
        <v>135</v>
      </c>
      <c r="C19" s="47" t="s">
        <v>33</v>
      </c>
      <c r="D19" s="8"/>
      <c r="E19" s="9"/>
      <c r="F19" s="8">
        <v>11.7</v>
      </c>
      <c r="G19" s="9">
        <f>RANK(F19,F$9:F$57)</f>
        <v>1</v>
      </c>
      <c r="H19" s="8">
        <v>11.05</v>
      </c>
      <c r="I19" s="9">
        <f>RANK(H19,H$9:H$57)</f>
        <v>12</v>
      </c>
      <c r="J19" s="8">
        <v>11.55</v>
      </c>
      <c r="K19" s="9">
        <f>RANK(J19,J$9:J$57)</f>
        <v>6</v>
      </c>
      <c r="L19" s="8">
        <f t="shared" si="6"/>
        <v>34.3</v>
      </c>
      <c r="M19" s="9">
        <f t="shared" si="7"/>
        <v>20</v>
      </c>
      <c r="N19" s="9" t="s">
        <v>5</v>
      </c>
      <c r="O19" s="8">
        <f>IF(COUNT(J16:J21)=5,SUM(J16:J21)-MIN(J16:J21),SUM(J16:J21))</f>
        <v>46.2</v>
      </c>
      <c r="P19" s="1"/>
    </row>
    <row r="20" spans="1:16" ht="15">
      <c r="A20" s="26">
        <v>85</v>
      </c>
      <c r="B20" s="15" t="s">
        <v>136</v>
      </c>
      <c r="C20" s="47" t="s">
        <v>33</v>
      </c>
      <c r="D20" s="8">
        <v>11.4</v>
      </c>
      <c r="E20" s="9">
        <f>RANK(D20,D$9:D$57)</f>
        <v>4</v>
      </c>
      <c r="F20" s="8">
        <v>11.05</v>
      </c>
      <c r="G20" s="9">
        <f>RANK(F20,F$9:F$57)</f>
        <v>6</v>
      </c>
      <c r="H20" s="8">
        <v>12.35</v>
      </c>
      <c r="I20" s="9">
        <f>RANK(H20,H$9:H$57)</f>
        <v>9</v>
      </c>
      <c r="J20" s="8"/>
      <c r="K20" s="9"/>
      <c r="L20" s="8">
        <f t="shared" si="6"/>
        <v>34.800000000000004</v>
      </c>
      <c r="M20" s="9">
        <f t="shared" si="7"/>
        <v>19</v>
      </c>
      <c r="N20" s="9"/>
      <c r="O20" s="8"/>
      <c r="P20" s="1"/>
    </row>
    <row r="21" spans="1:17" ht="15">
      <c r="A21" s="34">
        <v>86</v>
      </c>
      <c r="B21" s="15" t="s">
        <v>137</v>
      </c>
      <c r="C21" s="45" t="s">
        <v>33</v>
      </c>
      <c r="D21" s="8">
        <v>11.37</v>
      </c>
      <c r="E21" s="9">
        <f>RANK(D21,D$9:D$57)</f>
        <v>6</v>
      </c>
      <c r="F21" s="8"/>
      <c r="G21" s="9"/>
      <c r="H21" s="8"/>
      <c r="I21" s="9"/>
      <c r="J21" s="8">
        <v>11.15</v>
      </c>
      <c r="K21" s="9">
        <f>RANK(J21,J$9:J$57)</f>
        <v>11</v>
      </c>
      <c r="L21" s="8">
        <f t="shared" si="6"/>
        <v>22.52</v>
      </c>
      <c r="M21" s="9">
        <f t="shared" si="7"/>
        <v>24</v>
      </c>
      <c r="N21" s="9" t="s">
        <v>6</v>
      </c>
      <c r="O21" s="8">
        <f>SUM(O16:O20)</f>
        <v>189.32999999999998</v>
      </c>
      <c r="P21" s="1">
        <f>O21</f>
        <v>189.32999999999998</v>
      </c>
      <c r="Q21" s="10">
        <f>RANK(P21,P$9:P$57)</f>
        <v>1</v>
      </c>
    </row>
    <row r="22" spans="2:17" ht="9" customHeight="1">
      <c r="B22" s="20"/>
      <c r="D22"/>
      <c r="F22"/>
      <c r="H22"/>
      <c r="J22"/>
      <c r="L22"/>
      <c r="Q22"/>
    </row>
    <row r="23" spans="1:16" ht="15">
      <c r="A23" s="34">
        <v>75</v>
      </c>
      <c r="B23" s="15" t="s">
        <v>123</v>
      </c>
      <c r="C23" s="47" t="s">
        <v>62</v>
      </c>
      <c r="D23" s="8"/>
      <c r="E23" s="9"/>
      <c r="F23" s="8">
        <v>10.6</v>
      </c>
      <c r="G23" s="9">
        <f>RANK(F23,F$9:F$57)</f>
        <v>10</v>
      </c>
      <c r="H23" s="8">
        <v>12.4</v>
      </c>
      <c r="I23" s="9">
        <f>RANK(H23,H$9:H$57)</f>
        <v>7</v>
      </c>
      <c r="J23" s="8">
        <v>11.15</v>
      </c>
      <c r="K23" s="9">
        <f>RANK(J23,J$9:J$57)</f>
        <v>11</v>
      </c>
      <c r="L23" s="8">
        <f aca="true" t="shared" si="8" ref="L23:L28">D23+F23+H23+J23</f>
        <v>34.15</v>
      </c>
      <c r="M23" s="9">
        <f aca="true" t="shared" si="9" ref="M23:M28">RANK(L23,L$9:L$57)</f>
        <v>21</v>
      </c>
      <c r="N23" s="9" t="s">
        <v>2</v>
      </c>
      <c r="O23" s="8">
        <f>IF(COUNT(D23:D28)=5,SUM(D23:D28)-MIN(D23:D28),SUM(D23:D28))</f>
        <v>44.03</v>
      </c>
      <c r="P23" s="1"/>
    </row>
    <row r="24" spans="1:16" ht="15">
      <c r="A24" s="34">
        <v>76</v>
      </c>
      <c r="B24" s="15" t="s">
        <v>124</v>
      </c>
      <c r="C24" s="47" t="s">
        <v>62</v>
      </c>
      <c r="D24" s="8">
        <v>10.8</v>
      </c>
      <c r="E24" s="9">
        <f>RANK(D24,D$9:D$57)</f>
        <v>20</v>
      </c>
      <c r="F24" s="8">
        <v>10.55</v>
      </c>
      <c r="G24" s="9">
        <f>RANK(F24,F$9:F$57)</f>
        <v>12</v>
      </c>
      <c r="H24" s="8">
        <v>12.95</v>
      </c>
      <c r="I24" s="9">
        <f>RANK(H24,H$9:H$57)</f>
        <v>5</v>
      </c>
      <c r="J24" s="8">
        <v>11.3</v>
      </c>
      <c r="K24" s="9">
        <f>RANK(J24,J$9:J$57)</f>
        <v>9</v>
      </c>
      <c r="L24" s="8">
        <f t="shared" si="8"/>
        <v>45.599999999999994</v>
      </c>
      <c r="M24" s="9">
        <f t="shared" si="9"/>
        <v>7</v>
      </c>
      <c r="N24" s="9" t="s">
        <v>3</v>
      </c>
      <c r="O24" s="8">
        <f>IF(COUNT(F23:F28)=5,SUM(F23:F28)-MIN(F23:F28),SUM(F23:F28))</f>
        <v>42.3</v>
      </c>
      <c r="P24" s="1"/>
    </row>
    <row r="25" spans="1:16" ht="15">
      <c r="A25" s="34">
        <v>77</v>
      </c>
      <c r="B25" s="15" t="s">
        <v>125</v>
      </c>
      <c r="C25" s="47" t="s">
        <v>62</v>
      </c>
      <c r="D25" s="8">
        <v>10.83</v>
      </c>
      <c r="E25" s="9">
        <f>RANK(D25,D$9:D$57)</f>
        <v>19</v>
      </c>
      <c r="F25" s="8"/>
      <c r="G25" s="9"/>
      <c r="H25" s="8"/>
      <c r="I25" s="9"/>
      <c r="J25" s="8">
        <v>11.85</v>
      </c>
      <c r="K25" s="9">
        <f>RANK(J25,J$9:J$57)</f>
        <v>2</v>
      </c>
      <c r="L25" s="8">
        <f t="shared" si="8"/>
        <v>22.68</v>
      </c>
      <c r="M25" s="9">
        <f t="shared" si="9"/>
        <v>23</v>
      </c>
      <c r="N25" s="9" t="s">
        <v>4</v>
      </c>
      <c r="O25" s="8">
        <f>IF(COUNT(H23:H28)=5,SUM(H23:H28)-MIN(H23:H28),SUM(H23:H28))</f>
        <v>52.85000000000001</v>
      </c>
      <c r="P25" s="1"/>
    </row>
    <row r="26" spans="1:16" ht="15">
      <c r="A26" s="34">
        <v>78</v>
      </c>
      <c r="B26" s="15" t="s">
        <v>126</v>
      </c>
      <c r="C26" s="47" t="s">
        <v>62</v>
      </c>
      <c r="D26" s="8">
        <v>11.2</v>
      </c>
      <c r="E26" s="9">
        <f>RANK(D26,D$9:D$57)</f>
        <v>8</v>
      </c>
      <c r="F26" s="8">
        <v>10.65</v>
      </c>
      <c r="G26" s="9">
        <f>RANK(F26,F$9:F$57)</f>
        <v>9</v>
      </c>
      <c r="H26" s="8">
        <v>13.6</v>
      </c>
      <c r="I26" s="9">
        <f>RANK(H26,H$9:H$57)</f>
        <v>2</v>
      </c>
      <c r="J26" s="8">
        <v>11.4</v>
      </c>
      <c r="K26" s="9">
        <f>RANK(J26,J$9:J$57)</f>
        <v>7</v>
      </c>
      <c r="L26" s="8">
        <f t="shared" si="8"/>
        <v>46.85</v>
      </c>
      <c r="M26" s="9">
        <f t="shared" si="9"/>
        <v>4</v>
      </c>
      <c r="N26" s="9" t="s">
        <v>5</v>
      </c>
      <c r="O26" s="8">
        <f>IF(COUNT(J23:J28)=5,SUM(J23:J28)-MIN(J23:J28),SUM(J23:J28))</f>
        <v>46.650000000000006</v>
      </c>
      <c r="P26" s="1"/>
    </row>
    <row r="27" spans="1:16" ht="15">
      <c r="A27" s="34">
        <v>79</v>
      </c>
      <c r="B27" s="15" t="s">
        <v>127</v>
      </c>
      <c r="C27" s="47" t="s">
        <v>62</v>
      </c>
      <c r="D27" s="8">
        <v>11.07</v>
      </c>
      <c r="E27" s="9">
        <f>RANK(D27,D$9:D$57)</f>
        <v>13</v>
      </c>
      <c r="F27" s="8">
        <v>10.5</v>
      </c>
      <c r="G27" s="9">
        <f>RANK(F27,F$9:F$57)</f>
        <v>13</v>
      </c>
      <c r="H27" s="8">
        <v>9.7</v>
      </c>
      <c r="I27" s="9">
        <f>RANK(H27,H$9:H$57)</f>
        <v>20</v>
      </c>
      <c r="J27" s="8"/>
      <c r="K27" s="9"/>
      <c r="L27" s="8">
        <f t="shared" si="8"/>
        <v>31.27</v>
      </c>
      <c r="M27" s="9">
        <f t="shared" si="9"/>
        <v>22</v>
      </c>
      <c r="N27" s="9"/>
      <c r="O27" s="8"/>
      <c r="P27" s="1"/>
    </row>
    <row r="28" spans="1:17" ht="15">
      <c r="A28" s="34">
        <v>80</v>
      </c>
      <c r="B28" s="15" t="s">
        <v>128</v>
      </c>
      <c r="C28" s="45" t="s">
        <v>62</v>
      </c>
      <c r="D28" s="8">
        <v>10.93</v>
      </c>
      <c r="E28" s="9">
        <f>RANK(D28,D$9:D$57)</f>
        <v>16</v>
      </c>
      <c r="F28" s="8">
        <v>8</v>
      </c>
      <c r="G28" s="9">
        <f>RANK(F28,F$9:F$57)</f>
        <v>22</v>
      </c>
      <c r="H28" s="8">
        <v>13.9</v>
      </c>
      <c r="I28" s="9">
        <f>RANK(H28,H$9:H$57)</f>
        <v>1</v>
      </c>
      <c r="J28" s="8">
        <v>12.1</v>
      </c>
      <c r="K28" s="9">
        <f>RANK(J28,J$9:J$57)</f>
        <v>1</v>
      </c>
      <c r="L28" s="8">
        <f t="shared" si="8"/>
        <v>44.93</v>
      </c>
      <c r="M28" s="9">
        <f t="shared" si="9"/>
        <v>8</v>
      </c>
      <c r="N28" s="9" t="s">
        <v>6</v>
      </c>
      <c r="O28" s="8">
        <f>SUM(O23:O27)</f>
        <v>185.83</v>
      </c>
      <c r="P28" s="1">
        <f>O28</f>
        <v>185.83</v>
      </c>
      <c r="Q28" s="10">
        <f>RANK(P28,P$9:P$57)</f>
        <v>2</v>
      </c>
    </row>
    <row r="29" spans="1:16" ht="7.5" customHeight="1">
      <c r="A29" s="44"/>
      <c r="B29" s="20"/>
      <c r="O29" s="1"/>
      <c r="P29" s="1"/>
    </row>
    <row r="30" spans="1:18" ht="15">
      <c r="A30" s="34">
        <v>91</v>
      </c>
      <c r="B30" s="15" t="s">
        <v>144</v>
      </c>
      <c r="C30" s="45" t="s">
        <v>145</v>
      </c>
      <c r="D30" s="8">
        <v>11.03</v>
      </c>
      <c r="E30" s="9">
        <f>RANK(D30,D$9:D$57)</f>
        <v>14</v>
      </c>
      <c r="F30" s="8">
        <v>9.5</v>
      </c>
      <c r="G30" s="9">
        <f>RANK(F30,F$9:F$57)</f>
        <v>19</v>
      </c>
      <c r="H30" s="8">
        <v>12.3</v>
      </c>
      <c r="I30" s="9">
        <f>RANK(H30,H$9:H$57)</f>
        <v>10</v>
      </c>
      <c r="J30" s="8">
        <v>10.9</v>
      </c>
      <c r="K30" s="9">
        <f>RANK(J30,J$9:J$57)</f>
        <v>13</v>
      </c>
      <c r="L30" s="8">
        <f>D30+F30+H30+J30</f>
        <v>43.73</v>
      </c>
      <c r="M30" s="9">
        <f>RANK(L30,L$9:L$57)</f>
        <v>9</v>
      </c>
      <c r="N30" s="9" t="s">
        <v>2</v>
      </c>
      <c r="O30" s="8">
        <f>IF(COUNT(D30:D35)=5,SUM(D30:D35)-MIN(D30:D35),SUM(D30:D35))</f>
        <v>44.46</v>
      </c>
      <c r="P30" s="1"/>
      <c r="R30" s="1"/>
    </row>
    <row r="31" spans="1:18" ht="15">
      <c r="A31" s="34">
        <v>92</v>
      </c>
      <c r="B31" s="15" t="s">
        <v>146</v>
      </c>
      <c r="C31" s="45" t="s">
        <v>145</v>
      </c>
      <c r="D31" s="8">
        <v>11.4</v>
      </c>
      <c r="E31" s="9">
        <f>RANK(D31,D$9:D$57)</f>
        <v>4</v>
      </c>
      <c r="F31" s="8">
        <v>11.4</v>
      </c>
      <c r="G31" s="9">
        <f>RANK(F31,F$9:F$57)</f>
        <v>5</v>
      </c>
      <c r="H31" s="8">
        <v>12.9</v>
      </c>
      <c r="I31" s="9">
        <f>RANK(H31,H$9:H$57)</f>
        <v>6</v>
      </c>
      <c r="J31" s="8">
        <v>11.4</v>
      </c>
      <c r="K31" s="9">
        <f>RANK(J31,J$9:J$57)</f>
        <v>7</v>
      </c>
      <c r="L31" s="8">
        <f>D31+F31+H31+J31</f>
        <v>47.1</v>
      </c>
      <c r="M31" s="9">
        <f>RANK(L31,L$9:L$57)</f>
        <v>3</v>
      </c>
      <c r="N31" s="9" t="s">
        <v>3</v>
      </c>
      <c r="O31" s="8">
        <f>IF(COUNT(F30:F35)=5,SUM(F30:F35)-MIN(F30:F35),SUM(F30:F35))</f>
        <v>42.5</v>
      </c>
      <c r="P31" s="1"/>
      <c r="R31" s="1"/>
    </row>
    <row r="32" spans="1:18" ht="15">
      <c r="A32" s="34">
        <v>93</v>
      </c>
      <c r="B32" s="15" t="s">
        <v>147</v>
      </c>
      <c r="C32" s="45" t="s">
        <v>145</v>
      </c>
      <c r="D32" s="8">
        <v>10.93</v>
      </c>
      <c r="E32" s="9">
        <f>RANK(D32,D$9:D$57)</f>
        <v>16</v>
      </c>
      <c r="F32" s="8">
        <v>11</v>
      </c>
      <c r="G32" s="9">
        <f>RANK(F32,F$9:F$57)</f>
        <v>7</v>
      </c>
      <c r="H32" s="8">
        <v>10.9</v>
      </c>
      <c r="I32" s="9">
        <f>RANK(H32,H$9:H$57)</f>
        <v>15</v>
      </c>
      <c r="J32" s="8">
        <v>10.85</v>
      </c>
      <c r="K32" s="9">
        <f>RANK(J32,J$9:J$57)</f>
        <v>16</v>
      </c>
      <c r="L32" s="8">
        <f>D32+F32+H32+J32</f>
        <v>43.68</v>
      </c>
      <c r="M32" s="9">
        <f>RANK(L32,L$9:L$57)</f>
        <v>10</v>
      </c>
      <c r="N32" s="9" t="s">
        <v>4</v>
      </c>
      <c r="O32" s="8">
        <f>IF(COUNT(H30:H35)=5,SUM(H30:H35)-MIN(H30:H35),SUM(H30:H35))</f>
        <v>47.1</v>
      </c>
      <c r="P32" s="1"/>
      <c r="R32" s="1"/>
    </row>
    <row r="33" spans="1:18" ht="15">
      <c r="A33" s="34">
        <v>94</v>
      </c>
      <c r="B33" s="15" t="s">
        <v>148</v>
      </c>
      <c r="C33" s="45" t="s">
        <v>145</v>
      </c>
      <c r="D33" s="8">
        <v>11.1</v>
      </c>
      <c r="E33" s="9">
        <f>RANK(D33,D$9:D$57)</f>
        <v>10</v>
      </c>
      <c r="F33" s="8">
        <v>10.6</v>
      </c>
      <c r="G33" s="9">
        <f>RANK(F33,F$9:F$57)</f>
        <v>10</v>
      </c>
      <c r="H33" s="8">
        <v>11</v>
      </c>
      <c r="I33" s="9">
        <f>RANK(H33,H$9:H$57)</f>
        <v>14</v>
      </c>
      <c r="J33" s="8">
        <v>10.75</v>
      </c>
      <c r="K33" s="9">
        <f>RANK(J33,J$9:J$57)</f>
        <v>17</v>
      </c>
      <c r="L33" s="8">
        <f>D33+F33+H33+J33</f>
        <v>43.45</v>
      </c>
      <c r="M33" s="9">
        <f>RANK(L33,L$9:L$57)</f>
        <v>11</v>
      </c>
      <c r="N33" s="9" t="s">
        <v>5</v>
      </c>
      <c r="O33" s="8">
        <f>IF(COUNT(J30:J35)=5,SUM(J30:J35)-MIN(J30:J35),SUM(J30:J35))</f>
        <v>43.9</v>
      </c>
      <c r="P33" s="1"/>
      <c r="R33" s="1"/>
    </row>
    <row r="34" spans="1:18" ht="7.5" customHeight="1">
      <c r="A34" s="28"/>
      <c r="B34" s="23"/>
      <c r="C34" s="23"/>
      <c r="D34" s="8"/>
      <c r="E34" s="9"/>
      <c r="F34" s="8"/>
      <c r="G34" s="9"/>
      <c r="H34" s="8"/>
      <c r="I34" s="9"/>
      <c r="J34" s="8"/>
      <c r="K34" s="9"/>
      <c r="L34" s="8"/>
      <c r="M34" s="9"/>
      <c r="N34" s="9"/>
      <c r="O34" s="8"/>
      <c r="P34" s="1"/>
      <c r="R34" s="1"/>
    </row>
    <row r="35" spans="1:18" ht="15">
      <c r="A35" s="28"/>
      <c r="B35" s="23"/>
      <c r="C35" s="23"/>
      <c r="D35" s="8"/>
      <c r="E35" s="9"/>
      <c r="F35" s="8"/>
      <c r="G35" s="9"/>
      <c r="H35" s="8"/>
      <c r="I35" s="9"/>
      <c r="J35" s="8"/>
      <c r="K35" s="9"/>
      <c r="L35" s="8"/>
      <c r="M35" s="9"/>
      <c r="N35" s="9" t="s">
        <v>6</v>
      </c>
      <c r="O35" s="8">
        <f>SUM(O30:O34)</f>
        <v>177.96</v>
      </c>
      <c r="P35" s="1">
        <f>O35</f>
        <v>177.96</v>
      </c>
      <c r="Q35" s="10">
        <f>RANK(P35,P$9:P$57)</f>
        <v>3</v>
      </c>
      <c r="R35" s="1"/>
    </row>
    <row r="36" spans="2:17" ht="9" customHeight="1">
      <c r="B36" s="20"/>
      <c r="D36"/>
      <c r="F36"/>
      <c r="H36"/>
      <c r="J36"/>
      <c r="L36"/>
      <c r="Q36"/>
    </row>
    <row r="37" spans="1:16" ht="15">
      <c r="A37" s="40">
        <v>87</v>
      </c>
      <c r="B37" s="15" t="s">
        <v>138</v>
      </c>
      <c r="C37" s="45" t="s">
        <v>139</v>
      </c>
      <c r="D37" s="8">
        <v>10.9</v>
      </c>
      <c r="E37" s="9">
        <f>RANK(D37,D$9:D$57)</f>
        <v>18</v>
      </c>
      <c r="F37" s="8">
        <v>11.45</v>
      </c>
      <c r="G37" s="9">
        <f>RANK(F37,F$9:F$57)</f>
        <v>4</v>
      </c>
      <c r="H37" s="8">
        <v>12.3</v>
      </c>
      <c r="I37" s="9">
        <f>RANK(H37,H$9:H$57)</f>
        <v>10</v>
      </c>
      <c r="J37" s="8">
        <v>11.75</v>
      </c>
      <c r="K37" s="9">
        <f>RANK(J37,J$9:J$57)</f>
        <v>4</v>
      </c>
      <c r="L37" s="8">
        <f>D37+F37+H37+J37</f>
        <v>46.400000000000006</v>
      </c>
      <c r="M37" s="9">
        <f>RANK(L37,L$9:L$57)</f>
        <v>5</v>
      </c>
      <c r="N37" s="9" t="s">
        <v>2</v>
      </c>
      <c r="O37" s="8">
        <f>IF(COUNT(D37:D42)=5,SUM(D37:D42)-MIN(D37:D42),SUM(D37:D42))</f>
        <v>43.5</v>
      </c>
      <c r="P37" s="1"/>
    </row>
    <row r="38" spans="1:16" ht="15">
      <c r="A38" s="50" t="s">
        <v>140</v>
      </c>
      <c r="B38" s="15" t="s">
        <v>141</v>
      </c>
      <c r="C38" s="45" t="s">
        <v>139</v>
      </c>
      <c r="D38" s="8">
        <v>10.5</v>
      </c>
      <c r="E38" s="9">
        <f>RANK(D38,D$9:D$57)</f>
        <v>21</v>
      </c>
      <c r="F38" s="8">
        <v>10.1</v>
      </c>
      <c r="G38" s="9">
        <f>RANK(F38,F$9:F$57)</f>
        <v>16</v>
      </c>
      <c r="H38" s="8">
        <v>10.55</v>
      </c>
      <c r="I38" s="9">
        <f>RANK(H38,H$9:H$57)</f>
        <v>18</v>
      </c>
      <c r="J38" s="8">
        <v>10.75</v>
      </c>
      <c r="K38" s="9">
        <f>RANK(J38,J$9:J$57)</f>
        <v>17</v>
      </c>
      <c r="L38" s="8">
        <f>D38+F38+H38+J38</f>
        <v>41.900000000000006</v>
      </c>
      <c r="M38" s="9">
        <f>RANK(L38,L$9:L$57)</f>
        <v>15</v>
      </c>
      <c r="N38" s="9" t="s">
        <v>3</v>
      </c>
      <c r="O38" s="8">
        <f>IF(COUNT(F37:F42)=5,SUM(F37:F42)-MIN(F37:F42),SUM(F37:F42))</f>
        <v>42.699999999999996</v>
      </c>
      <c r="P38" s="1"/>
    </row>
    <row r="39" spans="1:16" ht="15">
      <c r="A39" s="51">
        <v>89</v>
      </c>
      <c r="B39" s="15" t="s">
        <v>142</v>
      </c>
      <c r="C39" s="45" t="s">
        <v>139</v>
      </c>
      <c r="D39" s="8">
        <v>10.97</v>
      </c>
      <c r="E39" s="9">
        <f>RANK(D39,D$9:D$57)</f>
        <v>15</v>
      </c>
      <c r="F39" s="8">
        <v>10.4</v>
      </c>
      <c r="G39" s="9">
        <f>RANK(F39,F$9:F$57)</f>
        <v>14</v>
      </c>
      <c r="H39" s="8">
        <v>10.25</v>
      </c>
      <c r="I39" s="9">
        <f>RANK(H39,H$9:H$57)</f>
        <v>19</v>
      </c>
      <c r="J39" s="8">
        <v>10.7</v>
      </c>
      <c r="K39" s="9">
        <f>RANK(J39,J$9:J$57)</f>
        <v>19</v>
      </c>
      <c r="L39" s="8">
        <f>D39+F39+H39+J39</f>
        <v>42.32</v>
      </c>
      <c r="M39" s="9">
        <f>RANK(L39,L$9:L$57)</f>
        <v>14</v>
      </c>
      <c r="N39" s="9" t="s">
        <v>4</v>
      </c>
      <c r="O39" s="8">
        <f>IF(COUNT(H37:H42)=5,SUM(H37:H42)-MIN(H37:H42),SUM(H37:H42))</f>
        <v>43.95</v>
      </c>
      <c r="P39" s="1"/>
    </row>
    <row r="40" spans="1:16" ht="15">
      <c r="A40" s="51">
        <v>90</v>
      </c>
      <c r="B40" s="15" t="s">
        <v>143</v>
      </c>
      <c r="C40" s="45" t="s">
        <v>139</v>
      </c>
      <c r="D40" s="8">
        <v>11.13</v>
      </c>
      <c r="E40" s="9">
        <f>RANK(D40,D$9:D$57)</f>
        <v>9</v>
      </c>
      <c r="F40" s="8">
        <v>10.75</v>
      </c>
      <c r="G40" s="9">
        <f>RANK(F40,F$9:F$57)</f>
        <v>8</v>
      </c>
      <c r="H40" s="8">
        <v>10.85</v>
      </c>
      <c r="I40" s="9">
        <f>RANK(H40,H$9:H$57)</f>
        <v>16</v>
      </c>
      <c r="J40" s="8">
        <v>10.35</v>
      </c>
      <c r="K40" s="9">
        <f>RANK(J40,J$9:J$57)</f>
        <v>21</v>
      </c>
      <c r="L40" s="8">
        <f>D40+F40+H40+J40</f>
        <v>43.080000000000005</v>
      </c>
      <c r="M40" s="9">
        <f>RANK(L40,L$9:L$57)</f>
        <v>12</v>
      </c>
      <c r="N40" s="9" t="s">
        <v>5</v>
      </c>
      <c r="O40" s="8">
        <f>IF(COUNT(J37:J42)=5,SUM(J37:J42)-MIN(J37:J42),SUM(J37:J42))</f>
        <v>43.550000000000004</v>
      </c>
      <c r="P40" s="1"/>
    </row>
    <row r="41" spans="1:16" ht="6.75" customHeight="1">
      <c r="A41" s="38"/>
      <c r="B41" s="24"/>
      <c r="C41" s="23"/>
      <c r="D41" s="8"/>
      <c r="E41" s="9"/>
      <c r="F41" s="8"/>
      <c r="G41" s="9"/>
      <c r="H41" s="8"/>
      <c r="I41" s="9"/>
      <c r="J41" s="8"/>
      <c r="K41" s="9"/>
      <c r="L41" s="8"/>
      <c r="M41" s="9"/>
      <c r="N41" s="9"/>
      <c r="O41" s="8"/>
      <c r="P41" s="1"/>
    </row>
    <row r="42" spans="1:17" ht="15">
      <c r="A42" s="52"/>
      <c r="B42" s="15"/>
      <c r="C42" s="14"/>
      <c r="D42" s="8"/>
      <c r="E42" s="9"/>
      <c r="F42" s="8"/>
      <c r="G42" s="9"/>
      <c r="H42" s="8"/>
      <c r="I42" s="9"/>
      <c r="J42" s="8"/>
      <c r="K42" s="9"/>
      <c r="L42" s="8"/>
      <c r="M42" s="9"/>
      <c r="N42" s="9" t="s">
        <v>6</v>
      </c>
      <c r="O42" s="8">
        <f>SUM(O37:O41)</f>
        <v>173.7</v>
      </c>
      <c r="P42" s="1">
        <f>O42</f>
        <v>173.7</v>
      </c>
      <c r="Q42" s="10">
        <f>RANK(P42,P$9:P$57)</f>
        <v>4</v>
      </c>
    </row>
    <row r="43" spans="2:17" ht="9" customHeight="1">
      <c r="B43" s="20"/>
      <c r="D43"/>
      <c r="F43"/>
      <c r="H43"/>
      <c r="J43"/>
      <c r="L43"/>
      <c r="Q43"/>
    </row>
    <row r="44" spans="1:16" ht="15">
      <c r="A44" s="26">
        <v>95</v>
      </c>
      <c r="B44" s="15" t="s">
        <v>149</v>
      </c>
      <c r="C44" s="45" t="s">
        <v>111</v>
      </c>
      <c r="D44" s="8">
        <v>10.47</v>
      </c>
      <c r="E44" s="9">
        <f>RANK(D44,D$9:D$57)</f>
        <v>22</v>
      </c>
      <c r="F44" s="8">
        <v>9.35</v>
      </c>
      <c r="G44" s="9">
        <f>RANK(F44,F$9:F$57)</f>
        <v>21</v>
      </c>
      <c r="H44" s="8">
        <v>11.05</v>
      </c>
      <c r="I44" s="9">
        <f>RANK(H44,H$9:H$57)</f>
        <v>12</v>
      </c>
      <c r="J44" s="8">
        <v>8.9</v>
      </c>
      <c r="K44" s="9">
        <f>RANK(J44,J$9:J$57)</f>
        <v>22</v>
      </c>
      <c r="L44" s="8">
        <f>D44+F44+H44+J44</f>
        <v>39.77</v>
      </c>
      <c r="M44" s="9">
        <f>RANK(L44,L$9:L$57)</f>
        <v>17</v>
      </c>
      <c r="N44" s="9" t="s">
        <v>2</v>
      </c>
      <c r="O44" s="8">
        <f>IF(COUNT(D44:D49)=5,SUM(D44:D49)-MIN(D44:D49),SUM(D44:D49))</f>
        <v>45.300000000000004</v>
      </c>
      <c r="P44" s="1"/>
    </row>
    <row r="45" spans="1:16" ht="15">
      <c r="A45" s="26">
        <v>96</v>
      </c>
      <c r="B45" s="15" t="s">
        <v>150</v>
      </c>
      <c r="C45" s="45" t="s">
        <v>111</v>
      </c>
      <c r="D45" s="8">
        <v>11.7</v>
      </c>
      <c r="E45" s="9">
        <f>RANK(D45,D$9:D$57)</f>
        <v>2</v>
      </c>
      <c r="F45" s="8">
        <v>9.7</v>
      </c>
      <c r="G45" s="9">
        <f>RANK(F45,F$9:F$57)</f>
        <v>18</v>
      </c>
      <c r="H45" s="8">
        <v>10.75</v>
      </c>
      <c r="I45" s="9">
        <f>RANK(H45,H$9:H$57)</f>
        <v>17</v>
      </c>
      <c r="J45" s="8">
        <v>10.7</v>
      </c>
      <c r="K45" s="9">
        <f>RANK(J45,J$9:J$57)</f>
        <v>19</v>
      </c>
      <c r="L45" s="8">
        <f>D45+F45+H45+J45</f>
        <v>42.849999999999994</v>
      </c>
      <c r="M45" s="9">
        <f>RANK(L45,L$9:L$57)</f>
        <v>13</v>
      </c>
      <c r="N45" s="9" t="s">
        <v>3</v>
      </c>
      <c r="O45" s="8">
        <f>IF(COUNT(F44:F49)=5,SUM(F44:F49)-MIN(F44:F49),SUM(F44:F49))</f>
        <v>38.65</v>
      </c>
      <c r="P45" s="1"/>
    </row>
    <row r="46" spans="1:16" ht="15">
      <c r="A46" s="50" t="s">
        <v>151</v>
      </c>
      <c r="B46" s="15" t="s">
        <v>152</v>
      </c>
      <c r="C46" s="45" t="s">
        <v>111</v>
      </c>
      <c r="D46" s="8">
        <v>11.1</v>
      </c>
      <c r="E46" s="9">
        <f>RANK(D46,D$9:D$57)</f>
        <v>10</v>
      </c>
      <c r="F46" s="8">
        <v>9.5</v>
      </c>
      <c r="G46" s="9">
        <f>RANK(F46,F$9:F$57)</f>
        <v>19</v>
      </c>
      <c r="H46" s="8">
        <v>8</v>
      </c>
      <c r="I46" s="9">
        <f>RANK(H46,H$9:H$57)</f>
        <v>22</v>
      </c>
      <c r="J46" s="8">
        <v>10.9</v>
      </c>
      <c r="K46" s="9">
        <f>RANK(J46,J$9:J$57)</f>
        <v>13</v>
      </c>
      <c r="L46" s="8">
        <f>D46+F46+H46+J46</f>
        <v>39.5</v>
      </c>
      <c r="M46" s="9">
        <f>RANK(L46,L$9:L$57)</f>
        <v>18</v>
      </c>
      <c r="N46" s="9" t="s">
        <v>4</v>
      </c>
      <c r="O46" s="8">
        <f>IF(COUNT(H44:H49)=5,SUM(H44:H49)-MIN(H44:H49),SUM(H44:H49))</f>
        <v>38</v>
      </c>
      <c r="P46" s="1"/>
    </row>
    <row r="47" spans="1:16" ht="15">
      <c r="A47" s="34">
        <v>98</v>
      </c>
      <c r="B47" s="15" t="s">
        <v>153</v>
      </c>
      <c r="C47" s="45" t="s">
        <v>111</v>
      </c>
      <c r="D47" s="8">
        <v>12.03</v>
      </c>
      <c r="E47" s="9">
        <f>RANK(D47,D$9:D$57)</f>
        <v>1</v>
      </c>
      <c r="F47" s="8">
        <v>10.1</v>
      </c>
      <c r="G47" s="9">
        <f>RANK(F47,F$9:F$57)</f>
        <v>16</v>
      </c>
      <c r="H47" s="8">
        <v>8.2</v>
      </c>
      <c r="I47" s="9">
        <f>RANK(H47,H$9:H$57)</f>
        <v>21</v>
      </c>
      <c r="J47" s="8">
        <v>10.9</v>
      </c>
      <c r="K47" s="9">
        <f>RANK(J47,J$9:J$57)</f>
        <v>13</v>
      </c>
      <c r="L47" s="8">
        <f>D47+F47+H47+J47</f>
        <v>41.23</v>
      </c>
      <c r="M47" s="9">
        <f>RANK(L47,L$9:L$57)</f>
        <v>16</v>
      </c>
      <c r="N47" s="9" t="s">
        <v>5</v>
      </c>
      <c r="O47" s="8">
        <f>IF(COUNT(J44:J49)=5,SUM(J44:J49)-MIN(J44:J49),SUM(J44:J49))</f>
        <v>41.4</v>
      </c>
      <c r="P47" s="1"/>
    </row>
    <row r="48" spans="1:16" ht="7.5" customHeight="1">
      <c r="A48" s="38"/>
      <c r="B48" s="23"/>
      <c r="C48" s="23"/>
      <c r="D48" s="8"/>
      <c r="E48" s="9"/>
      <c r="F48" s="8"/>
      <c r="G48" s="9"/>
      <c r="H48" s="8"/>
      <c r="I48" s="9"/>
      <c r="J48" s="8"/>
      <c r="K48" s="9"/>
      <c r="L48" s="8"/>
      <c r="M48" s="9"/>
      <c r="N48" s="9"/>
      <c r="O48" s="8"/>
      <c r="P48" s="1"/>
    </row>
    <row r="49" spans="1:17" ht="15">
      <c r="A49" s="38"/>
      <c r="B49" s="23"/>
      <c r="C49" s="23"/>
      <c r="D49" s="8"/>
      <c r="E49" s="9"/>
      <c r="F49" s="8"/>
      <c r="G49" s="9"/>
      <c r="H49" s="8"/>
      <c r="I49" s="9"/>
      <c r="J49" s="8"/>
      <c r="K49" s="9"/>
      <c r="L49" s="8"/>
      <c r="M49" s="9"/>
      <c r="N49" s="9" t="s">
        <v>6</v>
      </c>
      <c r="O49" s="8">
        <f>SUM(O44:O48)</f>
        <v>163.35</v>
      </c>
      <c r="P49" s="1">
        <f>O49</f>
        <v>163.35</v>
      </c>
      <c r="Q49" s="10">
        <f>RANK(P49,P$9:P$57)</f>
        <v>5</v>
      </c>
    </row>
    <row r="50" spans="4:17" ht="8.25" customHeight="1" hidden="1">
      <c r="D50"/>
      <c r="F50"/>
      <c r="H50"/>
      <c r="J50"/>
      <c r="L50"/>
      <c r="Q50"/>
    </row>
    <row r="51" spans="1:16" ht="7.5" customHeight="1" hidden="1">
      <c r="A51" s="33"/>
      <c r="B51" s="23"/>
      <c r="C51" s="23"/>
      <c r="D51" s="8"/>
      <c r="E51" s="9" t="e">
        <f aca="true" t="shared" si="10" ref="E51:E56">RANK(D51,D$9:D$57)</f>
        <v>#N/A</v>
      </c>
      <c r="F51" s="8"/>
      <c r="G51" s="9" t="e">
        <f aca="true" t="shared" si="11" ref="G51:G56">RANK(F51,F$9:F$57)</f>
        <v>#N/A</v>
      </c>
      <c r="H51" s="8"/>
      <c r="I51" s="9" t="e">
        <f aca="true" t="shared" si="12" ref="I51:I56">RANK(H51,H$9:H$57)</f>
        <v>#N/A</v>
      </c>
      <c r="J51" s="8"/>
      <c r="K51" s="9" t="e">
        <f aca="true" t="shared" si="13" ref="K51:K56">RANK(J51,J$9:J$57)</f>
        <v>#N/A</v>
      </c>
      <c r="L51" s="8">
        <f aca="true" t="shared" si="14" ref="L51:L56">D51+F51+H51+J51</f>
        <v>0</v>
      </c>
      <c r="M51" s="9">
        <f aca="true" t="shared" si="15" ref="M51:M56">RANK(L51,L$9:L$57)</f>
        <v>25</v>
      </c>
      <c r="N51" s="9" t="s">
        <v>2</v>
      </c>
      <c r="O51" s="8">
        <f>IF(COUNT(D51:D56)=5,SUM(D51:D56)-MIN(D51:D56),SUM(D51:D56))</f>
        <v>0</v>
      </c>
      <c r="P51" s="1"/>
    </row>
    <row r="52" spans="1:16" ht="7.5" customHeight="1" hidden="1">
      <c r="A52" s="33"/>
      <c r="B52" s="23"/>
      <c r="C52" s="23"/>
      <c r="D52" s="8"/>
      <c r="E52" s="9" t="e">
        <f t="shared" si="10"/>
        <v>#N/A</v>
      </c>
      <c r="F52" s="8"/>
      <c r="G52" s="9" t="e">
        <f t="shared" si="11"/>
        <v>#N/A</v>
      </c>
      <c r="H52" s="8"/>
      <c r="I52" s="9" t="e">
        <f t="shared" si="12"/>
        <v>#N/A</v>
      </c>
      <c r="J52" s="8"/>
      <c r="K52" s="9" t="e">
        <f t="shared" si="13"/>
        <v>#N/A</v>
      </c>
      <c r="L52" s="8">
        <f t="shared" si="14"/>
        <v>0</v>
      </c>
      <c r="M52" s="9">
        <f t="shared" si="15"/>
        <v>25</v>
      </c>
      <c r="N52" s="9" t="s">
        <v>3</v>
      </c>
      <c r="O52" s="8">
        <f>IF(COUNT(F51:F56)=5,SUM(F51:F56)-MIN(F51:F56),SUM(F51:F56))</f>
        <v>0</v>
      </c>
      <c r="P52" s="1"/>
    </row>
    <row r="53" spans="1:16" ht="7.5" customHeight="1" hidden="1">
      <c r="A53" s="33"/>
      <c r="B53" s="23"/>
      <c r="C53" s="23"/>
      <c r="D53" s="8"/>
      <c r="E53" s="9" t="e">
        <f t="shared" si="10"/>
        <v>#N/A</v>
      </c>
      <c r="F53" s="8"/>
      <c r="G53" s="9" t="e">
        <f t="shared" si="11"/>
        <v>#N/A</v>
      </c>
      <c r="H53" s="8"/>
      <c r="I53" s="9" t="e">
        <f t="shared" si="12"/>
        <v>#N/A</v>
      </c>
      <c r="J53" s="8"/>
      <c r="K53" s="9" t="e">
        <f t="shared" si="13"/>
        <v>#N/A</v>
      </c>
      <c r="L53" s="8">
        <f t="shared" si="14"/>
        <v>0</v>
      </c>
      <c r="M53" s="9">
        <f t="shared" si="15"/>
        <v>25</v>
      </c>
      <c r="N53" s="9" t="s">
        <v>4</v>
      </c>
      <c r="O53" s="8">
        <f>IF(COUNT(H51:H56)=5,SUM(H51:H56)-MIN(H51:H56),SUM(H51:H56))</f>
        <v>0</v>
      </c>
      <c r="P53" s="1"/>
    </row>
    <row r="54" spans="1:16" ht="7.5" customHeight="1" hidden="1">
      <c r="A54" s="33"/>
      <c r="B54" s="23"/>
      <c r="C54" s="23"/>
      <c r="D54" s="8"/>
      <c r="E54" s="9" t="e">
        <f t="shared" si="10"/>
        <v>#N/A</v>
      </c>
      <c r="F54" s="8"/>
      <c r="G54" s="9" t="e">
        <f t="shared" si="11"/>
        <v>#N/A</v>
      </c>
      <c r="H54" s="8"/>
      <c r="I54" s="9" t="e">
        <f t="shared" si="12"/>
        <v>#N/A</v>
      </c>
      <c r="J54" s="8"/>
      <c r="K54" s="9" t="e">
        <f t="shared" si="13"/>
        <v>#N/A</v>
      </c>
      <c r="L54" s="8">
        <f t="shared" si="14"/>
        <v>0</v>
      </c>
      <c r="M54" s="9">
        <f t="shared" si="15"/>
        <v>25</v>
      </c>
      <c r="N54" s="9" t="s">
        <v>5</v>
      </c>
      <c r="O54" s="8">
        <f>IF(COUNT(J51:J56)=5,SUM(J51:J56)-MIN(J51:J56),SUM(J51:J56))</f>
        <v>0</v>
      </c>
      <c r="P54" s="1"/>
    </row>
    <row r="55" spans="1:16" ht="7.5" customHeight="1" hidden="1">
      <c r="A55" s="53"/>
      <c r="B55" s="23"/>
      <c r="C55" s="23"/>
      <c r="D55" s="8"/>
      <c r="E55" s="9" t="e">
        <f t="shared" si="10"/>
        <v>#N/A</v>
      </c>
      <c r="F55" s="8"/>
      <c r="G55" s="9" t="e">
        <f t="shared" si="11"/>
        <v>#N/A</v>
      </c>
      <c r="H55" s="8"/>
      <c r="I55" s="9" t="e">
        <f t="shared" si="12"/>
        <v>#N/A</v>
      </c>
      <c r="J55" s="8"/>
      <c r="K55" s="9" t="e">
        <f t="shared" si="13"/>
        <v>#N/A</v>
      </c>
      <c r="L55" s="8">
        <f t="shared" si="14"/>
        <v>0</v>
      </c>
      <c r="M55" s="9">
        <f t="shared" si="15"/>
        <v>25</v>
      </c>
      <c r="N55" s="9"/>
      <c r="O55" s="8"/>
      <c r="P55" s="1"/>
    </row>
    <row r="56" spans="1:17" ht="7.5" customHeight="1" hidden="1">
      <c r="A56" s="54"/>
      <c r="B56" s="11"/>
      <c r="C56" s="11"/>
      <c r="D56" s="8"/>
      <c r="E56" s="9" t="e">
        <f t="shared" si="10"/>
        <v>#N/A</v>
      </c>
      <c r="F56" s="8"/>
      <c r="G56" s="9" t="e">
        <f t="shared" si="11"/>
        <v>#N/A</v>
      </c>
      <c r="H56" s="8"/>
      <c r="I56" s="9" t="e">
        <f t="shared" si="12"/>
        <v>#N/A</v>
      </c>
      <c r="J56" s="8"/>
      <c r="K56" s="9" t="e">
        <f t="shared" si="13"/>
        <v>#N/A</v>
      </c>
      <c r="L56" s="8">
        <f t="shared" si="14"/>
        <v>0</v>
      </c>
      <c r="M56" s="9">
        <f t="shared" si="15"/>
        <v>25</v>
      </c>
      <c r="N56" s="9" t="s">
        <v>6</v>
      </c>
      <c r="O56" s="8">
        <f>SUM(O51:O55)</f>
        <v>0</v>
      </c>
      <c r="P56" s="1">
        <f>O56</f>
        <v>0</v>
      </c>
      <c r="Q56" s="10">
        <f>RANK(P56,P$9:P$57)</f>
        <v>6</v>
      </c>
    </row>
    <row r="57" spans="4:17" ht="15">
      <c r="D57"/>
      <c r="F57"/>
      <c r="H57"/>
      <c r="J57"/>
      <c r="L57"/>
      <c r="Q57"/>
    </row>
    <row r="58" spans="1:17" ht="18.75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8.75">
      <c r="A59" s="66" t="s">
        <v>178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15">
      <c r="B61" s="3" t="s">
        <v>10</v>
      </c>
    </row>
    <row r="62" spans="4:10" ht="15" hidden="1">
      <c r="D62"/>
      <c r="F62"/>
      <c r="H62"/>
      <c r="J62"/>
    </row>
    <row r="63" spans="1:16" ht="4.5" customHeight="1" hidden="1">
      <c r="A63" s="55"/>
      <c r="B63" s="23"/>
      <c r="C63" s="23"/>
      <c r="D63" s="8"/>
      <c r="E63" s="9" t="e">
        <f aca="true" t="shared" si="16" ref="E63:E72">RANK(D63,D$63:D$91)</f>
        <v>#N/A</v>
      </c>
      <c r="F63" s="8"/>
      <c r="G63" s="9" t="e">
        <f aca="true" t="shared" si="17" ref="G63:G70">RANK(F63,F$63:F$91)</f>
        <v>#N/A</v>
      </c>
      <c r="H63" s="8"/>
      <c r="I63" s="9" t="e">
        <f aca="true" t="shared" si="18" ref="I63:I72">RANK(H63,H$63:H$91)</f>
        <v>#N/A</v>
      </c>
      <c r="J63" s="8"/>
      <c r="K63" s="9" t="e">
        <f aca="true" t="shared" si="19" ref="K63:K70">RANK(J63,J$63:J$91)</f>
        <v>#N/A</v>
      </c>
      <c r="L63" s="8">
        <f aca="true" t="shared" si="20" ref="L63:L68">D63+F63+H63+J63</f>
        <v>0</v>
      </c>
      <c r="M63" s="9">
        <f aca="true" t="shared" si="21" ref="M63:M74">RANK(L63,L$63:L$91)</f>
        <v>12</v>
      </c>
      <c r="N63" s="9" t="s">
        <v>2</v>
      </c>
      <c r="O63" s="8">
        <f>IF(COUNT(D63:D68)=5,SUM(D63:D68)-MIN(D63:D68),SUM(D63:D68))</f>
        <v>0</v>
      </c>
      <c r="P63" s="1"/>
    </row>
    <row r="64" spans="1:16" ht="4.5" customHeight="1" hidden="1">
      <c r="A64" s="55"/>
      <c r="B64" s="23"/>
      <c r="C64" s="23"/>
      <c r="D64" s="8"/>
      <c r="E64" s="9" t="e">
        <f t="shared" si="16"/>
        <v>#N/A</v>
      </c>
      <c r="F64" s="8"/>
      <c r="G64" s="9" t="e">
        <f t="shared" si="17"/>
        <v>#N/A</v>
      </c>
      <c r="H64" s="8"/>
      <c r="I64" s="9" t="e">
        <f t="shared" si="18"/>
        <v>#N/A</v>
      </c>
      <c r="J64" s="8"/>
      <c r="K64" s="9" t="e">
        <f t="shared" si="19"/>
        <v>#N/A</v>
      </c>
      <c r="L64" s="8">
        <f t="shared" si="20"/>
        <v>0</v>
      </c>
      <c r="M64" s="9">
        <f t="shared" si="21"/>
        <v>12</v>
      </c>
      <c r="N64" s="9" t="s">
        <v>3</v>
      </c>
      <c r="O64" s="8">
        <f>IF(COUNT(F63:F68)=5,SUM(F63:F68)-MIN(F63:F68),SUM(F63:F68))</f>
        <v>0</v>
      </c>
      <c r="P64" s="1"/>
    </row>
    <row r="65" spans="1:16" ht="4.5" customHeight="1" hidden="1">
      <c r="A65" s="55"/>
      <c r="B65" s="23"/>
      <c r="C65" s="23"/>
      <c r="D65" s="8"/>
      <c r="E65" s="9" t="e">
        <f t="shared" si="16"/>
        <v>#N/A</v>
      </c>
      <c r="F65" s="8"/>
      <c r="G65" s="9" t="e">
        <f t="shared" si="17"/>
        <v>#N/A</v>
      </c>
      <c r="H65" s="8"/>
      <c r="I65" s="9" t="e">
        <f t="shared" si="18"/>
        <v>#N/A</v>
      </c>
      <c r="J65" s="8"/>
      <c r="K65" s="9" t="e">
        <f t="shared" si="19"/>
        <v>#N/A</v>
      </c>
      <c r="L65" s="8">
        <f t="shared" si="20"/>
        <v>0</v>
      </c>
      <c r="M65" s="9">
        <f t="shared" si="21"/>
        <v>12</v>
      </c>
      <c r="N65" s="9" t="s">
        <v>4</v>
      </c>
      <c r="O65" s="8">
        <f>IF(COUNT(H63:H68)=5,SUM(H63:H68)-MIN(H63:H68),SUM(H63:H68))</f>
        <v>0</v>
      </c>
      <c r="P65" s="1"/>
    </row>
    <row r="66" spans="1:16" ht="4.5" customHeight="1" hidden="1">
      <c r="A66" s="55"/>
      <c r="B66" s="23"/>
      <c r="C66" s="23"/>
      <c r="D66" s="8"/>
      <c r="E66" s="9" t="e">
        <f t="shared" si="16"/>
        <v>#N/A</v>
      </c>
      <c r="F66" s="8"/>
      <c r="G66" s="9" t="e">
        <f t="shared" si="17"/>
        <v>#N/A</v>
      </c>
      <c r="H66" s="8"/>
      <c r="I66" s="9" t="e">
        <f t="shared" si="18"/>
        <v>#N/A</v>
      </c>
      <c r="J66" s="8"/>
      <c r="K66" s="9" t="e">
        <f t="shared" si="19"/>
        <v>#N/A</v>
      </c>
      <c r="L66" s="8">
        <f t="shared" si="20"/>
        <v>0</v>
      </c>
      <c r="M66" s="9">
        <f t="shared" si="21"/>
        <v>12</v>
      </c>
      <c r="N66" s="9" t="s">
        <v>5</v>
      </c>
      <c r="O66" s="8">
        <f>IF(COUNT(J63:J68)=5,SUM(J63:J68)-MIN(J63:J68),SUM(J63:J68))</f>
        <v>0</v>
      </c>
      <c r="P66" s="1"/>
    </row>
    <row r="67" spans="1:16" ht="4.5" customHeight="1" hidden="1">
      <c r="A67" s="55"/>
      <c r="B67" s="23"/>
      <c r="C67" s="23"/>
      <c r="D67" s="8"/>
      <c r="E67" s="9" t="e">
        <f t="shared" si="16"/>
        <v>#N/A</v>
      </c>
      <c r="F67" s="8"/>
      <c r="G67" s="9" t="e">
        <f t="shared" si="17"/>
        <v>#N/A</v>
      </c>
      <c r="H67" s="8"/>
      <c r="I67" s="9" t="e">
        <f t="shared" si="18"/>
        <v>#N/A</v>
      </c>
      <c r="J67" s="8"/>
      <c r="K67" s="9" t="e">
        <f t="shared" si="19"/>
        <v>#N/A</v>
      </c>
      <c r="L67" s="8">
        <f t="shared" si="20"/>
        <v>0</v>
      </c>
      <c r="M67" s="9">
        <f t="shared" si="21"/>
        <v>12</v>
      </c>
      <c r="N67" s="9"/>
      <c r="O67" s="8"/>
      <c r="P67" s="1"/>
    </row>
    <row r="68" spans="1:17" ht="4.5" customHeight="1" hidden="1">
      <c r="A68" s="54"/>
      <c r="B68" s="11"/>
      <c r="C68" s="11"/>
      <c r="D68" s="11"/>
      <c r="E68" s="9" t="e">
        <f t="shared" si="16"/>
        <v>#N/A</v>
      </c>
      <c r="F68" s="11"/>
      <c r="G68" s="9" t="e">
        <f t="shared" si="17"/>
        <v>#N/A</v>
      </c>
      <c r="H68" s="11"/>
      <c r="I68" s="9" t="e">
        <f t="shared" si="18"/>
        <v>#N/A</v>
      </c>
      <c r="J68" s="11"/>
      <c r="K68" s="9" t="e">
        <f t="shared" si="19"/>
        <v>#N/A</v>
      </c>
      <c r="L68" s="8">
        <f t="shared" si="20"/>
        <v>0</v>
      </c>
      <c r="M68" s="9">
        <f t="shared" si="21"/>
        <v>12</v>
      </c>
      <c r="N68" s="9" t="s">
        <v>6</v>
      </c>
      <c r="O68" s="8">
        <f>SUM(O63:O67)</f>
        <v>0</v>
      </c>
      <c r="P68" s="1">
        <f>O68</f>
        <v>0</v>
      </c>
      <c r="Q68" s="10">
        <f>RANK(P68,P$62:P$91)</f>
        <v>3</v>
      </c>
    </row>
    <row r="69" spans="1:16" ht="15">
      <c r="A69" s="26">
        <v>69</v>
      </c>
      <c r="B69" s="15" t="s">
        <v>117</v>
      </c>
      <c r="C69" s="45" t="s">
        <v>62</v>
      </c>
      <c r="D69" s="8">
        <v>10.97</v>
      </c>
      <c r="E69" s="9">
        <f t="shared" si="16"/>
        <v>9</v>
      </c>
      <c r="F69" s="8">
        <v>10.4</v>
      </c>
      <c r="G69" s="9">
        <f t="shared" si="17"/>
        <v>5</v>
      </c>
      <c r="H69" s="8">
        <v>8.5</v>
      </c>
      <c r="I69" s="9">
        <f t="shared" si="18"/>
        <v>9</v>
      </c>
      <c r="J69" s="8">
        <v>9.7</v>
      </c>
      <c r="K69" s="9">
        <f t="shared" si="19"/>
        <v>10</v>
      </c>
      <c r="L69" s="8">
        <f aca="true" t="shared" si="22" ref="L69:L74">D69+F69+H69+J69</f>
        <v>39.57</v>
      </c>
      <c r="M69" s="9">
        <f t="shared" si="21"/>
        <v>8</v>
      </c>
      <c r="N69" s="9" t="s">
        <v>2</v>
      </c>
      <c r="O69" s="8">
        <f>IF(COUNT(D69:D74)=5,SUM(D69:D74)-MIN(D69:D74),SUM(D69:D74))</f>
        <v>45.96999999999999</v>
      </c>
      <c r="P69" s="1"/>
    </row>
    <row r="70" spans="1:16" ht="15">
      <c r="A70" s="26">
        <v>70</v>
      </c>
      <c r="B70" s="15" t="s">
        <v>118</v>
      </c>
      <c r="C70" s="45" t="s">
        <v>62</v>
      </c>
      <c r="D70" s="8">
        <v>11.47</v>
      </c>
      <c r="E70" s="9">
        <f t="shared" si="16"/>
        <v>7</v>
      </c>
      <c r="F70" s="8">
        <v>10.9</v>
      </c>
      <c r="G70" s="9">
        <f t="shared" si="17"/>
        <v>4</v>
      </c>
      <c r="H70" s="8">
        <v>10.05</v>
      </c>
      <c r="I70" s="9">
        <f t="shared" si="18"/>
        <v>2</v>
      </c>
      <c r="J70" s="8">
        <v>10.85</v>
      </c>
      <c r="K70" s="9">
        <f t="shared" si="19"/>
        <v>6</v>
      </c>
      <c r="L70" s="8">
        <f t="shared" si="22"/>
        <v>43.27</v>
      </c>
      <c r="M70" s="9">
        <f t="shared" si="21"/>
        <v>3</v>
      </c>
      <c r="N70" s="9" t="s">
        <v>3</v>
      </c>
      <c r="O70" s="8">
        <f>IF(COUNT(F69:F74)=5,SUM(F69:F74)-MIN(F69:F74),SUM(F69:F74))</f>
        <v>42.85</v>
      </c>
      <c r="P70" s="1"/>
    </row>
    <row r="71" spans="1:16" ht="15">
      <c r="A71" s="26">
        <v>71</v>
      </c>
      <c r="B71" s="15" t="s">
        <v>119</v>
      </c>
      <c r="C71" s="45" t="s">
        <v>62</v>
      </c>
      <c r="D71" s="8">
        <v>10.63</v>
      </c>
      <c r="E71" s="9">
        <f t="shared" si="16"/>
        <v>10</v>
      </c>
      <c r="F71" s="8"/>
      <c r="G71" s="9"/>
      <c r="H71" s="8">
        <v>8.95</v>
      </c>
      <c r="I71" s="9">
        <f t="shared" si="18"/>
        <v>6</v>
      </c>
      <c r="J71" s="8"/>
      <c r="K71" s="9"/>
      <c r="L71" s="8">
        <f t="shared" si="22"/>
        <v>19.58</v>
      </c>
      <c r="M71" s="9">
        <f t="shared" si="21"/>
        <v>11</v>
      </c>
      <c r="N71" s="9" t="s">
        <v>4</v>
      </c>
      <c r="O71" s="8">
        <f>IF(COUNT(H69:H74)=5,SUM(H69:H74)-MIN(H69:H74),SUM(H69:H74))</f>
        <v>38.949999999999996</v>
      </c>
      <c r="P71" s="1"/>
    </row>
    <row r="72" spans="1:16" ht="15">
      <c r="A72" s="34">
        <v>72</v>
      </c>
      <c r="B72" s="15" t="s">
        <v>120</v>
      </c>
      <c r="C72" s="45" t="s">
        <v>62</v>
      </c>
      <c r="D72" s="8">
        <v>11.83</v>
      </c>
      <c r="E72" s="9">
        <f t="shared" si="16"/>
        <v>3</v>
      </c>
      <c r="F72" s="8">
        <v>11.3</v>
      </c>
      <c r="G72" s="9">
        <f>RANK(F72,F$63:F$91)</f>
        <v>1</v>
      </c>
      <c r="H72" s="8">
        <v>11.3</v>
      </c>
      <c r="I72" s="9">
        <f t="shared" si="18"/>
        <v>1</v>
      </c>
      <c r="J72" s="8">
        <v>11.35</v>
      </c>
      <c r="K72" s="9">
        <f>RANK(J72,J$63:J$91)</f>
        <v>3</v>
      </c>
      <c r="L72" s="8">
        <f t="shared" si="22"/>
        <v>45.78000000000001</v>
      </c>
      <c r="M72" s="9">
        <f t="shared" si="21"/>
        <v>1</v>
      </c>
      <c r="N72" s="9" t="s">
        <v>5</v>
      </c>
      <c r="O72" s="8">
        <f>IF(COUNT(J69:J74)=5,SUM(J69:J74)-MIN(J69:J74),SUM(J69:J74))</f>
        <v>44.349999999999994</v>
      </c>
      <c r="P72" s="1"/>
    </row>
    <row r="73" spans="1:16" ht="15">
      <c r="A73" s="34">
        <v>73</v>
      </c>
      <c r="B73" s="15" t="s">
        <v>121</v>
      </c>
      <c r="C73" s="45" t="s">
        <v>62</v>
      </c>
      <c r="D73" s="8"/>
      <c r="E73" s="9"/>
      <c r="F73" s="8">
        <v>10</v>
      </c>
      <c r="G73" s="9">
        <f>RANK(F73,F$63:F$91)</f>
        <v>7</v>
      </c>
      <c r="H73" s="8"/>
      <c r="I73" s="9"/>
      <c r="J73" s="8">
        <v>10.75</v>
      </c>
      <c r="K73" s="9">
        <f>RANK(J73,J$63:J$91)</f>
        <v>7</v>
      </c>
      <c r="L73" s="8">
        <f t="shared" si="22"/>
        <v>20.75</v>
      </c>
      <c r="M73" s="9">
        <f t="shared" si="21"/>
        <v>10</v>
      </c>
      <c r="N73" s="9"/>
      <c r="O73" s="8"/>
      <c r="P73" s="1"/>
    </row>
    <row r="74" spans="1:17" ht="15">
      <c r="A74" s="26">
        <v>74</v>
      </c>
      <c r="B74" s="15" t="s">
        <v>122</v>
      </c>
      <c r="C74" s="46" t="s">
        <v>62</v>
      </c>
      <c r="D74" s="11">
        <v>11.7</v>
      </c>
      <c r="E74" s="9">
        <f>RANK(D74,D$63:D$91)</f>
        <v>5</v>
      </c>
      <c r="F74" s="8">
        <v>10.25</v>
      </c>
      <c r="G74" s="9">
        <f>RANK(F74,F$63:F$91)</f>
        <v>6</v>
      </c>
      <c r="H74" s="11">
        <v>8.65</v>
      </c>
      <c r="I74" s="9">
        <f>RANK(H74,H$63:H$91)</f>
        <v>7</v>
      </c>
      <c r="J74" s="11">
        <v>11.4</v>
      </c>
      <c r="K74" s="9">
        <f>RANK(J74,J$63:J$91)</f>
        <v>2</v>
      </c>
      <c r="L74" s="8">
        <f t="shared" si="22"/>
        <v>42</v>
      </c>
      <c r="M74" s="9">
        <f t="shared" si="21"/>
        <v>5</v>
      </c>
      <c r="N74" s="9" t="s">
        <v>6</v>
      </c>
      <c r="O74" s="8">
        <f>SUM(O69:O73)</f>
        <v>172.11999999999998</v>
      </c>
      <c r="P74" s="1">
        <f>O74</f>
        <v>172.11999999999998</v>
      </c>
      <c r="Q74" s="10">
        <f>RANK(P74,P$62:P$91)</f>
        <v>1</v>
      </c>
    </row>
    <row r="75" spans="4:10" ht="15">
      <c r="D75"/>
      <c r="F75"/>
      <c r="H75"/>
      <c r="J75"/>
    </row>
    <row r="76" spans="1:16" ht="15">
      <c r="A76" s="34">
        <v>64</v>
      </c>
      <c r="B76" s="15" t="s">
        <v>110</v>
      </c>
      <c r="C76" s="45" t="s">
        <v>111</v>
      </c>
      <c r="D76" s="8">
        <v>11.33</v>
      </c>
      <c r="E76" s="9">
        <f>RANK(D76,D$63:D$91)</f>
        <v>8</v>
      </c>
      <c r="F76" s="8">
        <v>9.45</v>
      </c>
      <c r="G76" s="9">
        <f>RANK(F76,F$63:F$91)</f>
        <v>10</v>
      </c>
      <c r="H76" s="8">
        <v>8.6</v>
      </c>
      <c r="I76" s="9">
        <f>RANK(H76,H$63:H$91)</f>
        <v>8</v>
      </c>
      <c r="J76" s="8">
        <v>11.15</v>
      </c>
      <c r="K76" s="9">
        <f>RANK(J76,J$63:J$91)</f>
        <v>4</v>
      </c>
      <c r="L76" s="8">
        <f>D76+F76+H76+J76</f>
        <v>40.53</v>
      </c>
      <c r="M76" s="9">
        <f>RANK(L76,L$63:L$91)</f>
        <v>7</v>
      </c>
      <c r="N76" s="9" t="s">
        <v>2</v>
      </c>
      <c r="O76" s="8">
        <f>IF(COUNT(D76:D81)=5,SUM(D76:D81)-MIN(D76:D81),SUM(D76:D81))</f>
        <v>47.36000000000001</v>
      </c>
      <c r="P76" s="1"/>
    </row>
    <row r="77" spans="1:16" ht="15">
      <c r="A77" s="34">
        <v>65</v>
      </c>
      <c r="B77" s="15" t="s">
        <v>112</v>
      </c>
      <c r="C77" s="45" t="s">
        <v>111</v>
      </c>
      <c r="D77" s="8">
        <v>11.73</v>
      </c>
      <c r="E77" s="9">
        <f>RANK(D77,D$63:D$91)</f>
        <v>4</v>
      </c>
      <c r="F77" s="8">
        <v>10</v>
      </c>
      <c r="G77" s="9">
        <f>RANK(F77,F$63:F$91)</f>
        <v>7</v>
      </c>
      <c r="H77" s="8">
        <v>7.25</v>
      </c>
      <c r="I77" s="9">
        <f>RANK(H77,H$63:H$91)</f>
        <v>10</v>
      </c>
      <c r="J77" s="8">
        <v>10.35</v>
      </c>
      <c r="K77" s="9">
        <f>RANK(J77,J$63:J$91)</f>
        <v>9</v>
      </c>
      <c r="L77" s="8">
        <f>D77+F77+H77+J77</f>
        <v>39.33</v>
      </c>
      <c r="M77" s="9">
        <f>RANK(L77,L$63:L$91)</f>
        <v>9</v>
      </c>
      <c r="N77" s="9" t="s">
        <v>3</v>
      </c>
      <c r="O77" s="8">
        <f>IF(COUNT(F76:F81)=5,SUM(F76:F81)-MIN(F76:F81),SUM(F76:F81))</f>
        <v>41.8</v>
      </c>
      <c r="P77" s="1"/>
    </row>
    <row r="78" spans="1:16" ht="15">
      <c r="A78" s="34">
        <v>66</v>
      </c>
      <c r="B78" s="15" t="s">
        <v>113</v>
      </c>
      <c r="C78" s="45" t="s">
        <v>111</v>
      </c>
      <c r="D78" s="8">
        <v>11.9</v>
      </c>
      <c r="E78" s="9">
        <f>RANK(D78,D$63:D$91)</f>
        <v>2</v>
      </c>
      <c r="F78" s="8">
        <v>11.2</v>
      </c>
      <c r="G78" s="9">
        <f>RANK(F78,F$63:F$91)</f>
        <v>2</v>
      </c>
      <c r="H78" s="8">
        <v>9</v>
      </c>
      <c r="I78" s="9">
        <f>RANK(H78,H$63:H$91)</f>
        <v>5</v>
      </c>
      <c r="J78" s="8">
        <v>11.6</v>
      </c>
      <c r="K78" s="9">
        <f>RANK(J78,J$63:J$91)</f>
        <v>1</v>
      </c>
      <c r="L78" s="8">
        <f>D78+F78+H78+J78</f>
        <v>43.7</v>
      </c>
      <c r="M78" s="9">
        <f>RANK(L78,L$63:L$91)</f>
        <v>2</v>
      </c>
      <c r="N78" s="9" t="s">
        <v>4</v>
      </c>
      <c r="O78" s="8">
        <f>IF(COUNT(H76:H81)=5,SUM(H76:H81)-MIN(H76:H81),SUM(H76:H81))</f>
        <v>36.2</v>
      </c>
      <c r="P78" s="1"/>
    </row>
    <row r="79" spans="1:16" ht="15">
      <c r="A79" s="50" t="s">
        <v>114</v>
      </c>
      <c r="B79" s="15" t="s">
        <v>115</v>
      </c>
      <c r="C79" s="45" t="s">
        <v>111</v>
      </c>
      <c r="D79" s="8">
        <v>12.13</v>
      </c>
      <c r="E79" s="9">
        <f>RANK(D79,D$63:D$91)</f>
        <v>1</v>
      </c>
      <c r="F79" s="8">
        <v>11</v>
      </c>
      <c r="G79" s="9">
        <f>RANK(F79,F$63:F$91)</f>
        <v>3</v>
      </c>
      <c r="H79" s="8">
        <v>9.1</v>
      </c>
      <c r="I79" s="9">
        <f>RANK(H79,H$63:H$91)</f>
        <v>4</v>
      </c>
      <c r="J79" s="8">
        <v>10.95</v>
      </c>
      <c r="K79" s="9">
        <f>RANK(J79,J$63:J$91)</f>
        <v>5</v>
      </c>
      <c r="L79" s="8">
        <f>D79+F79+H79+J79</f>
        <v>43.18000000000001</v>
      </c>
      <c r="M79" s="9">
        <f>RANK(L79,L$63:L$91)</f>
        <v>4</v>
      </c>
      <c r="N79" s="9" t="s">
        <v>5</v>
      </c>
      <c r="O79" s="8">
        <f>IF(COUNT(J76:J81)=5,SUM(J76:J81)-MIN(J76:J81),SUM(J76:J81))</f>
        <v>44.449999999999996</v>
      </c>
      <c r="P79" s="1"/>
    </row>
    <row r="80" spans="1:16" ht="15">
      <c r="A80" s="34">
        <v>68</v>
      </c>
      <c r="B80" s="15" t="s">
        <v>116</v>
      </c>
      <c r="C80" s="45" t="s">
        <v>111</v>
      </c>
      <c r="D80" s="8">
        <v>11.6</v>
      </c>
      <c r="E80" s="9">
        <f>RANK(D80,D$63:D$91)</f>
        <v>6</v>
      </c>
      <c r="F80" s="8">
        <v>9.6</v>
      </c>
      <c r="G80" s="9">
        <f>RANK(F80,F$63:F$91)</f>
        <v>9</v>
      </c>
      <c r="H80" s="8">
        <v>9.5</v>
      </c>
      <c r="I80" s="9">
        <f>RANK(H80,H$63:H$91)</f>
        <v>3</v>
      </c>
      <c r="J80" s="8">
        <v>10.75</v>
      </c>
      <c r="K80" s="9">
        <f>RANK(J80,J$63:J$91)</f>
        <v>7</v>
      </c>
      <c r="L80" s="8">
        <f>D80+F80+H80+J80</f>
        <v>41.45</v>
      </c>
      <c r="M80" s="9">
        <f>RANK(L80,L$63:L$91)</f>
        <v>6</v>
      </c>
      <c r="N80" s="9"/>
      <c r="O80" s="8"/>
      <c r="P80" s="1"/>
    </row>
    <row r="81" spans="1:17" ht="15">
      <c r="A81" s="5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 t="s">
        <v>6</v>
      </c>
      <c r="O81" s="8">
        <f>SUM(O76:O80)</f>
        <v>169.81</v>
      </c>
      <c r="P81" s="1">
        <f>O81</f>
        <v>169.81</v>
      </c>
      <c r="Q81" s="10">
        <f>RANK(P81,P$62:P$91)</f>
        <v>2</v>
      </c>
    </row>
    <row r="82" spans="1:16" ht="15">
      <c r="A82" s="5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3"/>
      <c r="O82" s="12"/>
      <c r="P82" s="1"/>
    </row>
    <row r="83" ht="15" hidden="1"/>
    <row r="84" spans="1:16" ht="6" customHeight="1" hidden="1">
      <c r="A84" s="55"/>
      <c r="B84" s="23"/>
      <c r="C84" s="23"/>
      <c r="D84" s="8"/>
      <c r="E84" s="9" t="e">
        <v>#N/A</v>
      </c>
      <c r="F84" s="8"/>
      <c r="G84" s="9" t="e">
        <v>#N/A</v>
      </c>
      <c r="H84" s="8"/>
      <c r="I84" s="9" t="e">
        <v>#N/A</v>
      </c>
      <c r="J84" s="8"/>
      <c r="K84" s="9" t="e">
        <v>#N/A</v>
      </c>
      <c r="L84" s="8">
        <v>0</v>
      </c>
      <c r="M84" s="9">
        <v>1</v>
      </c>
      <c r="N84" s="9" t="s">
        <v>2</v>
      </c>
      <c r="O84" s="8">
        <v>0</v>
      </c>
      <c r="P84" s="1"/>
    </row>
    <row r="85" spans="1:16" ht="6" customHeight="1" hidden="1">
      <c r="A85" s="55"/>
      <c r="B85" s="23"/>
      <c r="C85" s="23"/>
      <c r="D85" s="8"/>
      <c r="E85" s="9" t="e">
        <v>#N/A</v>
      </c>
      <c r="F85" s="8"/>
      <c r="G85" s="9" t="e">
        <v>#N/A</v>
      </c>
      <c r="H85" s="8"/>
      <c r="I85" s="9" t="e">
        <v>#N/A</v>
      </c>
      <c r="J85" s="8"/>
      <c r="K85" s="9" t="e">
        <v>#N/A</v>
      </c>
      <c r="L85" s="8">
        <v>0</v>
      </c>
      <c r="M85" s="9">
        <v>1</v>
      </c>
      <c r="N85" s="9" t="s">
        <v>3</v>
      </c>
      <c r="O85" s="8">
        <v>0</v>
      </c>
      <c r="P85" s="1"/>
    </row>
    <row r="86" spans="1:16" ht="6" customHeight="1" hidden="1">
      <c r="A86" s="55"/>
      <c r="B86" s="23"/>
      <c r="C86" s="23"/>
      <c r="D86" s="8"/>
      <c r="E86" s="9" t="e">
        <v>#N/A</v>
      </c>
      <c r="F86" s="8"/>
      <c r="G86" s="9" t="e">
        <v>#N/A</v>
      </c>
      <c r="H86" s="8"/>
      <c r="I86" s="9" t="e">
        <v>#N/A</v>
      </c>
      <c r="J86" s="8"/>
      <c r="K86" s="9" t="e">
        <v>#N/A</v>
      </c>
      <c r="L86" s="8">
        <v>0</v>
      </c>
      <c r="M86" s="9">
        <v>1</v>
      </c>
      <c r="N86" s="9" t="s">
        <v>4</v>
      </c>
      <c r="O86" s="8">
        <v>0</v>
      </c>
      <c r="P86" s="1"/>
    </row>
    <row r="87" spans="1:16" ht="6" customHeight="1" hidden="1">
      <c r="A87" s="55"/>
      <c r="B87" s="23"/>
      <c r="C87" s="23"/>
      <c r="D87" s="8"/>
      <c r="E87" s="9" t="e">
        <v>#N/A</v>
      </c>
      <c r="F87" s="8"/>
      <c r="G87" s="9" t="e">
        <v>#N/A</v>
      </c>
      <c r="H87" s="8"/>
      <c r="I87" s="9" t="e">
        <v>#N/A</v>
      </c>
      <c r="J87" s="8"/>
      <c r="K87" s="9" t="e">
        <v>#N/A</v>
      </c>
      <c r="L87" s="8">
        <v>0</v>
      </c>
      <c r="M87" s="9">
        <v>1</v>
      </c>
      <c r="N87" s="9" t="s">
        <v>5</v>
      </c>
      <c r="O87" s="8">
        <v>0</v>
      </c>
      <c r="P87" s="1"/>
    </row>
    <row r="88" spans="1:16" ht="6" customHeight="1" hidden="1">
      <c r="A88" s="57"/>
      <c r="B88" s="23"/>
      <c r="C88" s="23"/>
      <c r="D88" s="8"/>
      <c r="E88" s="9" t="e">
        <v>#N/A</v>
      </c>
      <c r="F88" s="8"/>
      <c r="G88" s="9" t="e">
        <v>#N/A</v>
      </c>
      <c r="H88" s="8"/>
      <c r="I88" s="9" t="e">
        <v>#N/A</v>
      </c>
      <c r="J88" s="8"/>
      <c r="K88" s="9" t="e">
        <v>#N/A</v>
      </c>
      <c r="L88" s="8">
        <v>0</v>
      </c>
      <c r="M88" s="9">
        <v>1</v>
      </c>
      <c r="N88" s="9"/>
      <c r="O88" s="8"/>
      <c r="P88" s="1"/>
    </row>
    <row r="89" spans="1:17" ht="6" customHeight="1" hidden="1">
      <c r="A89" s="57"/>
      <c r="B89" s="23"/>
      <c r="C89" s="23"/>
      <c r="D89" s="11"/>
      <c r="E89" s="9" t="e">
        <v>#N/A</v>
      </c>
      <c r="F89" s="11"/>
      <c r="G89" s="9" t="e">
        <v>#N/A</v>
      </c>
      <c r="H89" s="11"/>
      <c r="I89" s="9" t="e">
        <v>#N/A</v>
      </c>
      <c r="J89" s="11"/>
      <c r="K89" s="9" t="e">
        <v>#N/A</v>
      </c>
      <c r="L89" s="8">
        <v>0</v>
      </c>
      <c r="M89" s="9">
        <v>1</v>
      </c>
      <c r="N89" s="9" t="s">
        <v>6</v>
      </c>
      <c r="O89" s="8">
        <v>0</v>
      </c>
      <c r="P89" s="1">
        <v>0</v>
      </c>
      <c r="Q89" s="10">
        <v>1</v>
      </c>
    </row>
  </sheetData>
  <sheetProtection/>
  <mergeCells count="4">
    <mergeCell ref="A1:Q1"/>
    <mergeCell ref="A2:Q2"/>
    <mergeCell ref="A58:Q58"/>
    <mergeCell ref="A59:Q59"/>
  </mergeCells>
  <conditionalFormatting sqref="Q61:Q82 Q44:Q49 Q51:Q56 Q4:Q14 Q84:Q65536 Q23:Q42">
    <cfRule type="cellIs" priority="80" dxfId="3" operator="equal" stopIfTrue="1">
      <formula>3</formula>
    </cfRule>
    <cfRule type="cellIs" priority="81" dxfId="2" operator="equal" stopIfTrue="1">
      <formula>2</formula>
    </cfRule>
    <cfRule type="cellIs" priority="82" dxfId="1" operator="equal" stopIfTrue="1">
      <formula>1</formula>
    </cfRule>
  </conditionalFormatting>
  <conditionalFormatting sqref="Q83">
    <cfRule type="cellIs" priority="8" dxfId="3" operator="equal" stopIfTrue="1">
      <formula>3</formula>
    </cfRule>
    <cfRule type="cellIs" priority="9" dxfId="2" operator="equal" stopIfTrue="1">
      <formula>2</formula>
    </cfRule>
    <cfRule type="cellIs" priority="10" dxfId="1" operator="equal" stopIfTrue="1">
      <formula>1</formula>
    </cfRule>
  </conditionalFormatting>
  <conditionalFormatting sqref="Q16:Q21">
    <cfRule type="cellIs" priority="5" dxfId="3" operator="equal" stopIfTrue="1">
      <formula>3</formula>
    </cfRule>
    <cfRule type="cellIs" priority="6" dxfId="2" operator="equal" stopIfTrue="1">
      <formula>2</formula>
    </cfRule>
    <cfRule type="cellIs" priority="7" dxfId="1" operator="equal" stopIfTrue="1">
      <formula>1</formula>
    </cfRule>
  </conditionalFormatting>
  <conditionalFormatting sqref="K82:K65536 K1:K80 I82:I65536 I1:I80 G82:G65536 G1:G80 E82:E65536 E1:E80">
    <cfRule type="cellIs" priority="4" dxfId="56" operator="equal" stopIfTrue="1">
      <formula>1</formula>
    </cfRule>
  </conditionalFormatting>
  <conditionalFormatting sqref="Q69:Q74">
    <cfRule type="cellIs" priority="1" dxfId="3" operator="equal" stopIfTrue="1">
      <formula>3</formula>
    </cfRule>
    <cfRule type="cellIs" priority="2" dxfId="2" operator="equal" stopIfTrue="1">
      <formula>2</formula>
    </cfRule>
    <cfRule type="cellIs" priority="3" dxfId="1" operator="equal" stopIfTrue="1">
      <formula>1</formula>
    </cfRule>
  </conditionalFormatting>
  <printOptions horizontalCentered="1"/>
  <pageMargins left="0.7086614173228347" right="0.7086614173228347" top="0.31496062992125984" bottom="0.7480314960629921" header="0.31496062992125984" footer="0.31496062992125984"/>
  <pageSetup fitToHeight="0" horizontalDpi="300" verticalDpi="300" orientation="landscape" paperSize="9" scale="75" r:id="rId1"/>
  <rowBreaks count="1" manualBreakCount="1">
    <brk id="5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0" zoomScaleNormal="7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4.421875" style="7" bestFit="1" customWidth="1"/>
    <col min="2" max="2" width="17.421875" style="0" bestFit="1" customWidth="1"/>
    <col min="3" max="3" width="22.57421875" style="0" bestFit="1" customWidth="1"/>
    <col min="4" max="4" width="9.140625" style="0" customWidth="1"/>
    <col min="5" max="5" width="7.57421875" style="0" bestFit="1" customWidth="1"/>
    <col min="7" max="7" width="7.57421875" style="0" bestFit="1" customWidth="1"/>
    <col min="9" max="9" width="7.57421875" style="0" bestFit="1" customWidth="1"/>
    <col min="11" max="11" width="7.57421875" style="0" bestFit="1" customWidth="1"/>
    <col min="14" max="14" width="6.8515625" style="0" bestFit="1" customWidth="1"/>
    <col min="15" max="15" width="7.7109375" style="0" bestFit="1" customWidth="1"/>
    <col min="16" max="16" width="7.7109375" style="0" hidden="1" customWidth="1"/>
    <col min="17" max="17" width="5.7109375" style="4" bestFit="1" customWidth="1"/>
  </cols>
  <sheetData>
    <row r="1" spans="1:17" ht="18.7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2" ht="15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</row>
    <row r="5" spans="4:13" ht="15">
      <c r="D5" s="2"/>
      <c r="E5" s="2" t="s">
        <v>8</v>
      </c>
      <c r="F5" s="2"/>
      <c r="G5" s="2" t="s">
        <v>8</v>
      </c>
      <c r="H5" s="2"/>
      <c r="I5" s="2" t="s">
        <v>8</v>
      </c>
      <c r="J5" s="2"/>
      <c r="K5" s="2" t="s">
        <v>8</v>
      </c>
      <c r="M5" s="2" t="s">
        <v>8</v>
      </c>
    </row>
    <row r="6" spans="1:2" ht="15">
      <c r="A6" s="6"/>
      <c r="B6" s="58" t="s">
        <v>9</v>
      </c>
    </row>
    <row r="7" spans="1:2" ht="15">
      <c r="A7" s="6"/>
      <c r="B7" s="18"/>
    </row>
    <row r="8" spans="1:16" ht="15" hidden="1">
      <c r="A8" s="27"/>
      <c r="B8" s="23"/>
      <c r="C8" s="23"/>
      <c r="D8" s="8"/>
      <c r="E8" s="9" t="e">
        <f aca="true" t="shared" si="0" ref="E8:E13">RANK(D8,D$8:D$48)</f>
        <v>#N/A</v>
      </c>
      <c r="F8" s="8"/>
      <c r="G8" s="9" t="e">
        <f aca="true" t="shared" si="1" ref="G8:G13">RANK(F8,F$8:F$48)</f>
        <v>#N/A</v>
      </c>
      <c r="H8" s="8"/>
      <c r="I8" s="9" t="e">
        <f aca="true" t="shared" si="2" ref="I8:I13">RANK(H8,H$8:H$48)</f>
        <v>#N/A</v>
      </c>
      <c r="J8" s="8"/>
      <c r="K8" s="9" t="e">
        <f aca="true" t="shared" si="3" ref="K8:K13">RANK(J8,J$8:J$48)</f>
        <v>#N/A</v>
      </c>
      <c r="L8" s="8">
        <f aca="true" t="shared" si="4" ref="L8:L13">D8+F8+H8+J8</f>
        <v>0</v>
      </c>
      <c r="M8" s="9">
        <f aca="true" t="shared" si="5" ref="M8:M13">RANK(L8,L$8:L$48)</f>
        <v>24</v>
      </c>
      <c r="N8" s="9" t="s">
        <v>2</v>
      </c>
      <c r="O8" s="8">
        <f>IF(COUNT(D8:D13)=5,SUM(D8:D13)-MIN(D8:D13),SUM(D8:D13))</f>
        <v>0</v>
      </c>
      <c r="P8" s="1"/>
    </row>
    <row r="9" spans="1:16" ht="15" hidden="1">
      <c r="A9" s="59"/>
      <c r="B9" s="23"/>
      <c r="C9" s="23"/>
      <c r="D9" s="8"/>
      <c r="E9" s="9" t="e">
        <f t="shared" si="0"/>
        <v>#N/A</v>
      </c>
      <c r="F9" s="8"/>
      <c r="G9" s="9" t="e">
        <f t="shared" si="1"/>
        <v>#N/A</v>
      </c>
      <c r="H9" s="8"/>
      <c r="I9" s="9" t="e">
        <f t="shared" si="2"/>
        <v>#N/A</v>
      </c>
      <c r="J9" s="8"/>
      <c r="K9" s="9" t="e">
        <f t="shared" si="3"/>
        <v>#N/A</v>
      </c>
      <c r="L9" s="8">
        <f t="shared" si="4"/>
        <v>0</v>
      </c>
      <c r="M9" s="9">
        <f t="shared" si="5"/>
        <v>24</v>
      </c>
      <c r="N9" s="9" t="s">
        <v>3</v>
      </c>
      <c r="O9" s="8">
        <f>IF(COUNT(F8:F13)=5,SUM(F8:F13)-MIN(F8:F13),SUM(F8:F13))</f>
        <v>0</v>
      </c>
      <c r="P9" s="1"/>
    </row>
    <row r="10" spans="1:16" ht="15" hidden="1">
      <c r="A10" s="59"/>
      <c r="B10" s="23"/>
      <c r="C10" s="23"/>
      <c r="D10" s="8"/>
      <c r="E10" s="9" t="e">
        <f t="shared" si="0"/>
        <v>#N/A</v>
      </c>
      <c r="F10" s="8"/>
      <c r="G10" s="9" t="e">
        <f t="shared" si="1"/>
        <v>#N/A</v>
      </c>
      <c r="H10" s="8"/>
      <c r="I10" s="9" t="e">
        <f t="shared" si="2"/>
        <v>#N/A</v>
      </c>
      <c r="J10" s="8"/>
      <c r="K10" s="9" t="e">
        <f t="shared" si="3"/>
        <v>#N/A</v>
      </c>
      <c r="L10" s="8">
        <f t="shared" si="4"/>
        <v>0</v>
      </c>
      <c r="M10" s="9">
        <f t="shared" si="5"/>
        <v>24</v>
      </c>
      <c r="N10" s="9" t="s">
        <v>4</v>
      </c>
      <c r="O10" s="8">
        <f>IF(COUNT(H8:H13)=5,SUM(H8:H13)-MIN(H8:H13),SUM(H8:H13))</f>
        <v>0</v>
      </c>
      <c r="P10" s="1"/>
    </row>
    <row r="11" spans="1:16" ht="15" hidden="1">
      <c r="A11" s="59"/>
      <c r="B11" s="23"/>
      <c r="C11" s="23"/>
      <c r="D11" s="8"/>
      <c r="E11" s="9" t="e">
        <f t="shared" si="0"/>
        <v>#N/A</v>
      </c>
      <c r="F11" s="8"/>
      <c r="G11" s="9" t="e">
        <f t="shared" si="1"/>
        <v>#N/A</v>
      </c>
      <c r="H11" s="8"/>
      <c r="I11" s="9" t="e">
        <f t="shared" si="2"/>
        <v>#N/A</v>
      </c>
      <c r="J11" s="8"/>
      <c r="K11" s="9" t="e">
        <f t="shared" si="3"/>
        <v>#N/A</v>
      </c>
      <c r="L11" s="8">
        <f t="shared" si="4"/>
        <v>0</v>
      </c>
      <c r="M11" s="9">
        <f t="shared" si="5"/>
        <v>24</v>
      </c>
      <c r="N11" s="9" t="s">
        <v>5</v>
      </c>
      <c r="O11" s="8">
        <f>IF(COUNT(J8:J13)=5,SUM(J8:J13)-MIN(J8:J13),SUM(J8:J13))</f>
        <v>0</v>
      </c>
      <c r="P11" s="1"/>
    </row>
    <row r="12" spans="1:16" ht="15" hidden="1">
      <c r="A12" s="59"/>
      <c r="B12" s="23"/>
      <c r="C12" s="23"/>
      <c r="D12" s="8"/>
      <c r="E12" s="9" t="e">
        <f t="shared" si="0"/>
        <v>#N/A</v>
      </c>
      <c r="F12" s="8"/>
      <c r="G12" s="9" t="e">
        <f t="shared" si="1"/>
        <v>#N/A</v>
      </c>
      <c r="H12" s="8"/>
      <c r="I12" s="9" t="e">
        <f t="shared" si="2"/>
        <v>#N/A</v>
      </c>
      <c r="J12" s="8"/>
      <c r="K12" s="9" t="e">
        <f t="shared" si="3"/>
        <v>#N/A</v>
      </c>
      <c r="L12" s="8">
        <f t="shared" si="4"/>
        <v>0</v>
      </c>
      <c r="M12" s="9">
        <f t="shared" si="5"/>
        <v>24</v>
      </c>
      <c r="N12" s="9"/>
      <c r="O12" s="8"/>
      <c r="P12" s="1"/>
    </row>
    <row r="13" spans="1:17" ht="15" hidden="1">
      <c r="A13" s="59"/>
      <c r="B13" s="23"/>
      <c r="C13" s="23"/>
      <c r="D13" s="8"/>
      <c r="E13" s="9" t="e">
        <f t="shared" si="0"/>
        <v>#N/A</v>
      </c>
      <c r="F13" s="8"/>
      <c r="G13" s="9" t="e">
        <f t="shared" si="1"/>
        <v>#N/A</v>
      </c>
      <c r="H13" s="8"/>
      <c r="I13" s="9" t="e">
        <f t="shared" si="2"/>
        <v>#N/A</v>
      </c>
      <c r="J13" s="8"/>
      <c r="K13" s="9" t="e">
        <f t="shared" si="3"/>
        <v>#N/A</v>
      </c>
      <c r="L13" s="8">
        <f t="shared" si="4"/>
        <v>0</v>
      </c>
      <c r="M13" s="9">
        <f t="shared" si="5"/>
        <v>24</v>
      </c>
      <c r="N13" s="9" t="s">
        <v>6</v>
      </c>
      <c r="O13" s="8">
        <f>SUM(O8:O12)</f>
        <v>0</v>
      </c>
      <c r="P13" s="1">
        <f>O13</f>
        <v>0</v>
      </c>
      <c r="Q13" s="10">
        <f>RANK(P13,P$8:P$49)</f>
        <v>5</v>
      </c>
    </row>
    <row r="14" spans="1:16" ht="15" hidden="1">
      <c r="A14" s="6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</row>
    <row r="15" spans="1:16" ht="15">
      <c r="A15" s="36">
        <v>38</v>
      </c>
      <c r="B15" s="15" t="s">
        <v>71</v>
      </c>
      <c r="C15" s="45" t="s">
        <v>33</v>
      </c>
      <c r="D15" s="8">
        <v>11.67</v>
      </c>
      <c r="E15" s="9">
        <f>RANK(D15,D$8:D$48)</f>
        <v>10</v>
      </c>
      <c r="F15" s="8"/>
      <c r="G15" s="9"/>
      <c r="H15" s="8">
        <v>10.15</v>
      </c>
      <c r="I15" s="9">
        <f>RANK(H15,H$8:H$48)</f>
        <v>16</v>
      </c>
      <c r="J15" s="8">
        <v>11.75</v>
      </c>
      <c r="K15" s="9">
        <f>RANK(J15,J$8:J$48)</f>
        <v>3</v>
      </c>
      <c r="L15" s="8">
        <f aca="true" t="shared" si="6" ref="L15:L20">D15+F15+H15+J15</f>
        <v>33.57</v>
      </c>
      <c r="M15" s="9">
        <f aca="true" t="shared" si="7" ref="M15:M20">RANK(L15,L$8:L$48)</f>
        <v>17</v>
      </c>
      <c r="N15" s="9" t="s">
        <v>2</v>
      </c>
      <c r="O15" s="8">
        <f>IF(COUNT(D15:D20)=5,SUM(D15:D20)-MIN(D15:D20),SUM(D15:D20))</f>
        <v>47.230000000000004</v>
      </c>
      <c r="P15" s="1"/>
    </row>
    <row r="16" spans="1:16" ht="15">
      <c r="A16" s="39" t="s">
        <v>72</v>
      </c>
      <c r="B16" s="15" t="s">
        <v>73</v>
      </c>
      <c r="C16" s="45" t="s">
        <v>33</v>
      </c>
      <c r="D16" s="8">
        <v>12.33</v>
      </c>
      <c r="E16" s="9">
        <f>RANK(D16,D$8:D$48)</f>
        <v>2</v>
      </c>
      <c r="F16" s="8">
        <v>10.8</v>
      </c>
      <c r="G16" s="9">
        <f>RANK(F16,F$8:F$48)</f>
        <v>12</v>
      </c>
      <c r="H16" s="8"/>
      <c r="I16" s="9"/>
      <c r="J16" s="8">
        <v>11.35</v>
      </c>
      <c r="K16" s="9">
        <f>RANK(J16,J$8:J$48)</f>
        <v>8</v>
      </c>
      <c r="L16" s="8">
        <f t="shared" si="6"/>
        <v>34.480000000000004</v>
      </c>
      <c r="M16" s="9">
        <f t="shared" si="7"/>
        <v>15</v>
      </c>
      <c r="N16" s="9" t="s">
        <v>3</v>
      </c>
      <c r="O16" s="8">
        <f>IF(COUNT(F15:F20)=5,SUM(F15:F20)-MIN(F15:F20),SUM(F15:F20))</f>
        <v>45.45</v>
      </c>
      <c r="P16" s="1"/>
    </row>
    <row r="17" spans="1:16" ht="15">
      <c r="A17" s="41">
        <v>40</v>
      </c>
      <c r="B17" s="15" t="s">
        <v>74</v>
      </c>
      <c r="C17" s="45" t="s">
        <v>33</v>
      </c>
      <c r="D17" s="8"/>
      <c r="E17" s="9"/>
      <c r="F17" s="8">
        <v>10.9</v>
      </c>
      <c r="G17" s="9">
        <f>RANK(F17,F$8:F$48)</f>
        <v>11</v>
      </c>
      <c r="H17" s="8">
        <v>12.8</v>
      </c>
      <c r="I17" s="9">
        <f>RANK(H17,H$8:H$48)</f>
        <v>4</v>
      </c>
      <c r="J17" s="8"/>
      <c r="K17" s="9"/>
      <c r="L17" s="8">
        <f t="shared" si="6"/>
        <v>23.700000000000003</v>
      </c>
      <c r="M17" s="9">
        <f t="shared" si="7"/>
        <v>21</v>
      </c>
      <c r="N17" s="9" t="s">
        <v>4</v>
      </c>
      <c r="O17" s="8">
        <f>IF(COUNT(H15:H20)=5,SUM(H15:H20)-MIN(H15:H20),SUM(H15:H20))</f>
        <v>48.15</v>
      </c>
      <c r="P17" s="1"/>
    </row>
    <row r="18" spans="1:16" ht="15">
      <c r="A18" s="41">
        <v>41</v>
      </c>
      <c r="B18" s="15" t="s">
        <v>75</v>
      </c>
      <c r="C18" s="45" t="s">
        <v>33</v>
      </c>
      <c r="D18" s="8">
        <v>11.43</v>
      </c>
      <c r="E18" s="9">
        <f>RANK(D18,D$8:D$48)</f>
        <v>12</v>
      </c>
      <c r="F18" s="8">
        <v>11.95</v>
      </c>
      <c r="G18" s="9">
        <f>RANK(F18,F$8:F$48)</f>
        <v>2</v>
      </c>
      <c r="H18" s="8">
        <v>11.5</v>
      </c>
      <c r="I18" s="9">
        <f>RANK(H18,H$8:H$48)</f>
        <v>7</v>
      </c>
      <c r="J18" s="8">
        <v>11.8</v>
      </c>
      <c r="K18" s="9">
        <f>RANK(J18,J$8:J$48)</f>
        <v>2</v>
      </c>
      <c r="L18" s="8">
        <f t="shared" si="6"/>
        <v>46.67999999999999</v>
      </c>
      <c r="M18" s="9">
        <f t="shared" si="7"/>
        <v>4</v>
      </c>
      <c r="N18" s="9" t="s">
        <v>5</v>
      </c>
      <c r="O18" s="8">
        <f>IF(COUNT(J15:J20)=5,SUM(J15:J20)-MIN(J15:J20),SUM(J15:J20))</f>
        <v>46.75000000000001</v>
      </c>
      <c r="P18" s="1"/>
    </row>
    <row r="19" spans="1:16" ht="15">
      <c r="A19" s="62">
        <v>42</v>
      </c>
      <c r="B19" s="15" t="s">
        <v>76</v>
      </c>
      <c r="C19" s="45" t="s">
        <v>33</v>
      </c>
      <c r="D19" s="8">
        <v>11.8</v>
      </c>
      <c r="E19" s="9">
        <f>RANK(D19,D$8:D$48)</f>
        <v>4</v>
      </c>
      <c r="F19" s="8">
        <v>11.4</v>
      </c>
      <c r="G19" s="9">
        <f>RANK(F19,F$8:F$48)</f>
        <v>6</v>
      </c>
      <c r="H19" s="8">
        <v>13.3</v>
      </c>
      <c r="I19" s="9">
        <f>RANK(H19,H$8:H$48)</f>
        <v>2</v>
      </c>
      <c r="J19" s="8">
        <v>11.6</v>
      </c>
      <c r="K19" s="9">
        <f>RANK(J19,J$8:J$48)</f>
        <v>5</v>
      </c>
      <c r="L19" s="8">
        <f t="shared" si="6"/>
        <v>48.1</v>
      </c>
      <c r="M19" s="9">
        <f t="shared" si="7"/>
        <v>3</v>
      </c>
      <c r="N19" s="9"/>
      <c r="O19" s="8"/>
      <c r="P19" s="1"/>
    </row>
    <row r="20" spans="1:17" ht="15">
      <c r="A20" s="62">
        <v>43</v>
      </c>
      <c r="B20" s="15" t="s">
        <v>77</v>
      </c>
      <c r="C20" s="46" t="s">
        <v>33</v>
      </c>
      <c r="D20" s="8">
        <v>11.43</v>
      </c>
      <c r="E20" s="9">
        <f>RANK(D20,D$8:D$48)</f>
        <v>12</v>
      </c>
      <c r="F20" s="8">
        <v>11.2</v>
      </c>
      <c r="G20" s="9">
        <f>RANK(F20,F$8:F$48)</f>
        <v>9</v>
      </c>
      <c r="H20" s="8">
        <v>10.55</v>
      </c>
      <c r="I20" s="9">
        <f>RANK(H20,H$8:H$48)</f>
        <v>14</v>
      </c>
      <c r="J20" s="8">
        <v>11.6</v>
      </c>
      <c r="K20" s="9">
        <f>RANK(J20,J$8:J$48)</f>
        <v>5</v>
      </c>
      <c r="L20" s="8">
        <f t="shared" si="6"/>
        <v>44.78</v>
      </c>
      <c r="M20" s="9">
        <f t="shared" si="7"/>
        <v>7</v>
      </c>
      <c r="N20" s="9" t="s">
        <v>6</v>
      </c>
      <c r="O20" s="8">
        <f>SUM(O15:O19)</f>
        <v>187.58</v>
      </c>
      <c r="P20" s="1">
        <f>O20</f>
        <v>187.58</v>
      </c>
      <c r="Q20" s="10">
        <f>RANK(P20,P$8:P$49)</f>
        <v>1</v>
      </c>
    </row>
    <row r="21" spans="1:16" ht="15">
      <c r="A21" s="44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</row>
    <row r="22" spans="1:16" ht="15">
      <c r="A22" s="50" t="s">
        <v>78</v>
      </c>
      <c r="B22" s="15" t="s">
        <v>79</v>
      </c>
      <c r="C22" s="47" t="s">
        <v>24</v>
      </c>
      <c r="D22" s="8">
        <v>11.17</v>
      </c>
      <c r="E22" s="9">
        <f>RANK(D22,D$8:D$48)</f>
        <v>15</v>
      </c>
      <c r="F22" s="8">
        <v>11.3</v>
      </c>
      <c r="G22" s="9">
        <f>RANK(F22,F$8:F$48)</f>
        <v>7</v>
      </c>
      <c r="H22" s="8">
        <v>11</v>
      </c>
      <c r="I22" s="9">
        <f>RANK(H22,H$8:H$48)</f>
        <v>11</v>
      </c>
      <c r="J22" s="8">
        <v>11.3</v>
      </c>
      <c r="K22" s="9">
        <f>RANK(J22,J$8:J$48)</f>
        <v>10</v>
      </c>
      <c r="L22" s="8">
        <f>D22+F22+H22+J22</f>
        <v>44.769999999999996</v>
      </c>
      <c r="M22" s="9">
        <f>RANK(L22,L$8:L$48)</f>
        <v>8</v>
      </c>
      <c r="N22" s="9" t="s">
        <v>2</v>
      </c>
      <c r="O22" s="8">
        <f>IF(COUNT(D22:D27)=5,SUM(D22:D26)-MIN(D22:D27),SUM(D22:D27))</f>
        <v>43.910000000000004</v>
      </c>
      <c r="P22" s="1"/>
    </row>
    <row r="23" spans="1:16" ht="15">
      <c r="A23" s="50" t="s">
        <v>80</v>
      </c>
      <c r="B23" s="15" t="s">
        <v>81</v>
      </c>
      <c r="C23" s="47" t="s">
        <v>24</v>
      </c>
      <c r="D23" s="8">
        <v>10.47</v>
      </c>
      <c r="E23" s="9">
        <f>RANK(D23,D$8:D$48)</f>
        <v>20</v>
      </c>
      <c r="F23" s="8">
        <v>10.55</v>
      </c>
      <c r="G23" s="9">
        <f>RANK(F23,F$8:F$48)</f>
        <v>13</v>
      </c>
      <c r="H23" s="8">
        <v>10.4</v>
      </c>
      <c r="I23" s="9">
        <f>RANK(H23,H$8:H$48)</f>
        <v>15</v>
      </c>
      <c r="J23" s="8">
        <v>10.4</v>
      </c>
      <c r="K23" s="9">
        <f>RANK(J23,J$8:J$48)</f>
        <v>17</v>
      </c>
      <c r="L23" s="8">
        <f>D23+F23+H23+J23</f>
        <v>41.82</v>
      </c>
      <c r="M23" s="9">
        <f>RANK(L23,L$8:L$48)</f>
        <v>13</v>
      </c>
      <c r="N23" s="9" t="s">
        <v>3</v>
      </c>
      <c r="O23" s="8">
        <f>IF(COUNT(F22:F27)=5,SUM(F22:F27)-MIN(F22:F27),SUM(F22:F27))</f>
        <v>46</v>
      </c>
      <c r="P23" s="1"/>
    </row>
    <row r="24" spans="1:16" ht="15">
      <c r="A24" s="50" t="s">
        <v>82</v>
      </c>
      <c r="B24" s="15" t="s">
        <v>83</v>
      </c>
      <c r="C24" s="47" t="s">
        <v>24</v>
      </c>
      <c r="D24" s="8">
        <v>10.57</v>
      </c>
      <c r="E24" s="9">
        <f>RANK(D24,D$8:D$48)</f>
        <v>19</v>
      </c>
      <c r="F24" s="8">
        <v>10.45</v>
      </c>
      <c r="G24" s="9">
        <f>RANK(F24,F$8:F$48)</f>
        <v>14</v>
      </c>
      <c r="H24" s="8">
        <v>11.2</v>
      </c>
      <c r="I24" s="9">
        <f>RANK(H24,H$8:H$48)</f>
        <v>8</v>
      </c>
      <c r="J24" s="8">
        <v>10.25</v>
      </c>
      <c r="K24" s="9">
        <f>RANK(J24,J$8:J$48)</f>
        <v>18</v>
      </c>
      <c r="L24" s="8">
        <f>D24+F24+H24+J24</f>
        <v>42.47</v>
      </c>
      <c r="M24" s="9">
        <f>RANK(L24,L$8:L$48)</f>
        <v>11</v>
      </c>
      <c r="N24" s="9" t="s">
        <v>4</v>
      </c>
      <c r="O24" s="8">
        <f>IF(COUNT(H22:H27)=5,SUM(H22:H27)-MIN(H22:H27),SUM(H22:H27))</f>
        <v>46.9</v>
      </c>
      <c r="P24" s="1"/>
    </row>
    <row r="25" spans="1:16" ht="15">
      <c r="A25" s="50" t="s">
        <v>84</v>
      </c>
      <c r="B25" s="15" t="s">
        <v>85</v>
      </c>
      <c r="C25" s="47" t="s">
        <v>24</v>
      </c>
      <c r="D25" s="8">
        <v>11</v>
      </c>
      <c r="E25" s="9">
        <f>RANK(D25,D$8:D$48)</f>
        <v>18</v>
      </c>
      <c r="F25" s="8">
        <v>11.85</v>
      </c>
      <c r="G25" s="9">
        <f>RANK(F25,F$8:F$48)</f>
        <v>4</v>
      </c>
      <c r="H25" s="8">
        <v>10.1</v>
      </c>
      <c r="I25" s="9">
        <f>RANK(H25,H$8:H$48)</f>
        <v>17</v>
      </c>
      <c r="J25" s="8">
        <v>11.65</v>
      </c>
      <c r="K25" s="9">
        <f>RANK(J25,J$8:J$48)</f>
        <v>4</v>
      </c>
      <c r="L25" s="8">
        <f>D25+F25+H25+J25</f>
        <v>44.6</v>
      </c>
      <c r="M25" s="9">
        <f>RANK(L25,L$8:L$48)</f>
        <v>9</v>
      </c>
      <c r="N25" s="9" t="s">
        <v>5</v>
      </c>
      <c r="O25" s="8">
        <f>IF(COUNT(J22:J27)=5,SUM(J22:J27)-MIN(J22:J27),SUM(J22:J27))</f>
        <v>46.1</v>
      </c>
      <c r="P25" s="1"/>
    </row>
    <row r="26" spans="1:16" ht="15">
      <c r="A26" s="34">
        <v>48</v>
      </c>
      <c r="B26" s="15" t="s">
        <v>43</v>
      </c>
      <c r="C26" s="15" t="s">
        <v>24</v>
      </c>
      <c r="D26" s="8">
        <v>11.17</v>
      </c>
      <c r="E26" s="9">
        <f>RANK(D26,D$8:D$48)</f>
        <v>15</v>
      </c>
      <c r="F26" s="8">
        <v>12.3</v>
      </c>
      <c r="G26" s="9">
        <f>RANK(F26,F$8:F$48)</f>
        <v>1</v>
      </c>
      <c r="H26" s="8">
        <v>14.3</v>
      </c>
      <c r="I26" s="9">
        <f>RANK(H26,H$8:H$48)</f>
        <v>1</v>
      </c>
      <c r="J26" s="8">
        <v>12.75</v>
      </c>
      <c r="K26" s="9">
        <f>RANK(J26,J$8:J$48)</f>
        <v>1</v>
      </c>
      <c r="L26" s="8">
        <f>D26+F26+H26+J26</f>
        <v>50.519999999999996</v>
      </c>
      <c r="M26" s="9">
        <f>RANK(L26,L$8:L$48)</f>
        <v>1</v>
      </c>
      <c r="N26" s="9"/>
      <c r="O26" s="8"/>
      <c r="P26" s="1"/>
    </row>
    <row r="27" spans="1:17" ht="15">
      <c r="A27" s="59"/>
      <c r="B27" s="23"/>
      <c r="C27" s="23"/>
      <c r="D27" s="8"/>
      <c r="E27" s="9"/>
      <c r="F27" s="8"/>
      <c r="G27" s="9"/>
      <c r="H27" s="8"/>
      <c r="I27" s="9"/>
      <c r="J27" s="8"/>
      <c r="K27" s="9"/>
      <c r="L27" s="8"/>
      <c r="M27" s="9"/>
      <c r="N27" s="9" t="s">
        <v>6</v>
      </c>
      <c r="O27" s="8">
        <f>SUM(O22:O26)</f>
        <v>182.91</v>
      </c>
      <c r="P27" s="1">
        <f>O27</f>
        <v>182.91</v>
      </c>
      <c r="Q27" s="10">
        <f>RANK(P27,P$8:P$49)</f>
        <v>2</v>
      </c>
    </row>
    <row r="28" spans="1:16" ht="15">
      <c r="A28" s="62"/>
      <c r="B28" s="15"/>
      <c r="C28" s="46"/>
      <c r="D28" s="8"/>
      <c r="E28" s="9"/>
      <c r="F28" s="8"/>
      <c r="G28" s="9"/>
      <c r="H28" s="8"/>
      <c r="I28" s="9"/>
      <c r="J28" s="8"/>
      <c r="K28" s="9"/>
      <c r="L28" s="8"/>
      <c r="M28" s="9"/>
      <c r="N28" s="9"/>
      <c r="O28" s="8"/>
      <c r="P28" s="1"/>
    </row>
    <row r="29" spans="1:16" ht="15">
      <c r="A29" s="40">
        <v>27</v>
      </c>
      <c r="B29" s="15" t="s">
        <v>53</v>
      </c>
      <c r="C29" s="45" t="s">
        <v>16</v>
      </c>
      <c r="D29" s="8">
        <v>12.5</v>
      </c>
      <c r="E29" s="9">
        <f>RANK(D29,D$8:D$48)</f>
        <v>1</v>
      </c>
      <c r="F29" s="8">
        <v>11.6</v>
      </c>
      <c r="G29" s="9">
        <f>RANK(F29,F$8:F$48)</f>
        <v>5</v>
      </c>
      <c r="H29" s="8">
        <v>13.1</v>
      </c>
      <c r="I29" s="9">
        <f>RANK(H29,H$8:H$48)</f>
        <v>3</v>
      </c>
      <c r="J29" s="8">
        <v>11.35</v>
      </c>
      <c r="K29" s="9">
        <f>RANK(J29,J$8:J$48)</f>
        <v>8</v>
      </c>
      <c r="L29" s="8">
        <f aca="true" t="shared" si="8" ref="L29:L34">D29+F29+H29+J29</f>
        <v>48.550000000000004</v>
      </c>
      <c r="M29" s="9">
        <f aca="true" t="shared" si="9" ref="M29:M34">RANK(L29,L$8:L$48)</f>
        <v>2</v>
      </c>
      <c r="N29" s="9" t="s">
        <v>2</v>
      </c>
      <c r="O29" s="8">
        <f>IF(COUNT(D29:D34)=5,SUM(D29:D34)-MIN(D29:D34),SUM(D29:D34))</f>
        <v>47.9</v>
      </c>
      <c r="P29" s="1"/>
    </row>
    <row r="30" spans="1:16" ht="15">
      <c r="A30" s="50" t="s">
        <v>54</v>
      </c>
      <c r="B30" s="15" t="s">
        <v>55</v>
      </c>
      <c r="C30" s="45" t="s">
        <v>16</v>
      </c>
      <c r="D30" s="8">
        <v>11.1</v>
      </c>
      <c r="E30" s="9">
        <f>RANK(D30,D$8:D$48)</f>
        <v>17</v>
      </c>
      <c r="F30" s="8">
        <v>10.3</v>
      </c>
      <c r="G30" s="9">
        <f>RANK(F30,F$8:F$48)</f>
        <v>16</v>
      </c>
      <c r="H30" s="8">
        <v>9.8</v>
      </c>
      <c r="I30" s="9">
        <f>RANK(H30,H$8:H$48)</f>
        <v>19</v>
      </c>
      <c r="J30" s="8">
        <v>9.85</v>
      </c>
      <c r="K30" s="9">
        <f>RANK(J30,J$8:J$48)</f>
        <v>20</v>
      </c>
      <c r="L30" s="8">
        <f t="shared" si="8"/>
        <v>41.05</v>
      </c>
      <c r="M30" s="9">
        <f t="shared" si="9"/>
        <v>14</v>
      </c>
      <c r="N30" s="9" t="s">
        <v>3</v>
      </c>
      <c r="O30" s="8">
        <f>IF(COUNT(F29:F34)=5,SUM(F29:F34)-MIN(F29:F34),SUM(F29:F34))</f>
        <v>44.199999999999996</v>
      </c>
      <c r="P30" s="1"/>
    </row>
    <row r="31" spans="1:16" ht="15">
      <c r="A31" s="50" t="s">
        <v>56</v>
      </c>
      <c r="B31" s="15" t="s">
        <v>57</v>
      </c>
      <c r="C31" s="45" t="s">
        <v>16</v>
      </c>
      <c r="D31" s="8">
        <v>11.93</v>
      </c>
      <c r="E31" s="9">
        <f>RANK(D31,D$8:D$48)</f>
        <v>3</v>
      </c>
      <c r="F31" s="8">
        <v>11.95</v>
      </c>
      <c r="G31" s="9">
        <f>RANK(F31,F$8:F$48)</f>
        <v>2</v>
      </c>
      <c r="H31" s="8">
        <v>11.8</v>
      </c>
      <c r="I31" s="9">
        <f>RANK(H31,H$8:H$48)</f>
        <v>6</v>
      </c>
      <c r="J31" s="8">
        <v>10.65</v>
      </c>
      <c r="K31" s="9">
        <f>RANK(J31,J$8:J$48)</f>
        <v>15</v>
      </c>
      <c r="L31" s="8">
        <f t="shared" si="8"/>
        <v>46.33</v>
      </c>
      <c r="M31" s="9">
        <f t="shared" si="9"/>
        <v>5</v>
      </c>
      <c r="N31" s="9" t="s">
        <v>4</v>
      </c>
      <c r="O31" s="8">
        <f>IF(COUNT(H29:H34)=5,SUM(H29:H34)-MIN(H29:H34),SUM(H29:H34))</f>
        <v>47.900000000000006</v>
      </c>
      <c r="P31" s="1"/>
    </row>
    <row r="32" spans="1:16" ht="15">
      <c r="A32" s="34">
        <v>30</v>
      </c>
      <c r="B32" s="15" t="s">
        <v>58</v>
      </c>
      <c r="C32" s="45" t="s">
        <v>16</v>
      </c>
      <c r="D32" s="8"/>
      <c r="E32" s="9"/>
      <c r="F32" s="8"/>
      <c r="G32" s="9"/>
      <c r="H32" s="8">
        <v>11.1</v>
      </c>
      <c r="I32" s="9">
        <f>RANK(H32,H$8:H$48)</f>
        <v>9</v>
      </c>
      <c r="J32" s="8">
        <v>10.6</v>
      </c>
      <c r="K32" s="9">
        <f>RANK(J32,J$8:J$48)</f>
        <v>16</v>
      </c>
      <c r="L32" s="8">
        <f t="shared" si="8"/>
        <v>21.7</v>
      </c>
      <c r="M32" s="9">
        <f t="shared" si="9"/>
        <v>22</v>
      </c>
      <c r="N32" s="9" t="s">
        <v>5</v>
      </c>
      <c r="O32" s="8">
        <f>IF(COUNT(J29:J34)=5,SUM(J29:J34)-MIN(J29:J34),SUM(J29:J34))</f>
        <v>42.65</v>
      </c>
      <c r="P32" s="1"/>
    </row>
    <row r="33" spans="1:16" ht="15">
      <c r="A33" s="50" t="s">
        <v>59</v>
      </c>
      <c r="B33" s="15" t="s">
        <v>60</v>
      </c>
      <c r="C33" s="45" t="s">
        <v>16</v>
      </c>
      <c r="D33" s="8">
        <v>11.7</v>
      </c>
      <c r="E33" s="9">
        <f>RANK(D33,D$8:D$48)</f>
        <v>9</v>
      </c>
      <c r="F33" s="8">
        <v>10.15</v>
      </c>
      <c r="G33" s="9">
        <f>RANK(F33,F$8:F$48)</f>
        <v>18</v>
      </c>
      <c r="H33" s="8"/>
      <c r="I33" s="9"/>
      <c r="J33" s="8">
        <v>10.05</v>
      </c>
      <c r="K33" s="9">
        <f>RANK(J33,J$8:J$48)</f>
        <v>19</v>
      </c>
      <c r="L33" s="8">
        <f t="shared" si="8"/>
        <v>31.900000000000002</v>
      </c>
      <c r="M33" s="9">
        <f t="shared" si="9"/>
        <v>19</v>
      </c>
      <c r="N33" s="9"/>
      <c r="O33" s="8"/>
      <c r="P33" s="1"/>
    </row>
    <row r="34" spans="1:17" ht="15">
      <c r="A34" s="59">
        <v>117</v>
      </c>
      <c r="B34" s="23" t="s">
        <v>180</v>
      </c>
      <c r="C34" s="45" t="s">
        <v>16</v>
      </c>
      <c r="D34" s="8">
        <v>11.77</v>
      </c>
      <c r="E34" s="9">
        <f>RANK(D34,D$8:D$48)</f>
        <v>7</v>
      </c>
      <c r="F34" s="8">
        <v>10.35</v>
      </c>
      <c r="G34" s="9">
        <f>RANK(F34,F$8:F$48)</f>
        <v>15</v>
      </c>
      <c r="H34" s="8">
        <v>11.9</v>
      </c>
      <c r="I34" s="9">
        <f>RANK(H34,H$8:H$48)</f>
        <v>5</v>
      </c>
      <c r="J34" s="8"/>
      <c r="K34" s="9"/>
      <c r="L34" s="8">
        <f t="shared" si="8"/>
        <v>34.019999999999996</v>
      </c>
      <c r="M34" s="9">
        <f t="shared" si="9"/>
        <v>16</v>
      </c>
      <c r="N34" s="9" t="s">
        <v>6</v>
      </c>
      <c r="O34" s="8">
        <f>SUM(O29:O33)</f>
        <v>182.65</v>
      </c>
      <c r="P34" s="1">
        <f>O34</f>
        <v>182.65</v>
      </c>
      <c r="Q34" s="10">
        <f>RANK(P34,P$8:P$49)</f>
        <v>3</v>
      </c>
    </row>
    <row r="35" spans="1:16" ht="15">
      <c r="A35" s="6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</row>
    <row r="36" spans="1:16" ht="15">
      <c r="A36" s="36">
        <v>32</v>
      </c>
      <c r="B36" s="15" t="s">
        <v>61</v>
      </c>
      <c r="C36" s="45" t="s">
        <v>62</v>
      </c>
      <c r="D36" s="8">
        <v>11.77</v>
      </c>
      <c r="E36" s="9">
        <f>RANK(D36,D$8:D$48)</f>
        <v>7</v>
      </c>
      <c r="F36" s="8">
        <v>11.3</v>
      </c>
      <c r="G36" s="9">
        <f>RANK(F36,F$8:F$48)</f>
        <v>7</v>
      </c>
      <c r="H36" s="8">
        <v>8.5</v>
      </c>
      <c r="I36" s="9">
        <f>RANK(H36,H$8:H$48)</f>
        <v>20</v>
      </c>
      <c r="J36" s="8">
        <v>11.55</v>
      </c>
      <c r="K36" s="9">
        <f>RANK(J36,J$8:J$48)</f>
        <v>7</v>
      </c>
      <c r="L36" s="8">
        <f aca="true" t="shared" si="10" ref="L36:L41">D36+F36+H36+J36</f>
        <v>43.120000000000005</v>
      </c>
      <c r="M36" s="9">
        <f aca="true" t="shared" si="11" ref="M36:M41">RANK(L36,L$8:L$48)</f>
        <v>10</v>
      </c>
      <c r="N36" s="9" t="s">
        <v>2</v>
      </c>
      <c r="O36" s="8">
        <f>IF(COUNT(D36:D41)=5,SUM(D36:D41)-MIN(D36:D41),SUM(D36:D41))</f>
        <v>46.97</v>
      </c>
      <c r="P36" s="1"/>
    </row>
    <row r="37" spans="1:16" ht="15">
      <c r="A37" s="39" t="s">
        <v>63</v>
      </c>
      <c r="B37" s="15" t="s">
        <v>64</v>
      </c>
      <c r="C37" s="45" t="s">
        <v>62</v>
      </c>
      <c r="D37" s="8">
        <v>11.6</v>
      </c>
      <c r="E37" s="9">
        <f>RANK(D37,D$8:D$48)</f>
        <v>11</v>
      </c>
      <c r="F37" s="8">
        <v>9.7</v>
      </c>
      <c r="G37" s="9">
        <f>RANK(F37,F$8:F$48)</f>
        <v>19</v>
      </c>
      <c r="H37" s="8">
        <v>9.85</v>
      </c>
      <c r="I37" s="9">
        <f>RANK(H37,H$8:H$48)</f>
        <v>18</v>
      </c>
      <c r="J37" s="8"/>
      <c r="K37" s="9"/>
      <c r="L37" s="8">
        <f t="shared" si="10"/>
        <v>31.15</v>
      </c>
      <c r="M37" s="9">
        <f t="shared" si="11"/>
        <v>20</v>
      </c>
      <c r="N37" s="9" t="s">
        <v>3</v>
      </c>
      <c r="O37" s="8">
        <f>IF(COUNT(F36:F41)=5,SUM(F36:F41)-MIN(F36:F41),SUM(F36:F41))</f>
        <v>42.2</v>
      </c>
      <c r="P37" s="1"/>
    </row>
    <row r="38" spans="1:16" ht="15">
      <c r="A38" s="39" t="s">
        <v>65</v>
      </c>
      <c r="B38" s="15" t="s">
        <v>66</v>
      </c>
      <c r="C38" s="45" t="s">
        <v>62</v>
      </c>
      <c r="D38" s="8"/>
      <c r="E38" s="9"/>
      <c r="F38" s="8"/>
      <c r="G38" s="9"/>
      <c r="H38" s="8">
        <v>10.7</v>
      </c>
      <c r="I38" s="9">
        <f>RANK(H38,H$8:H$48)</f>
        <v>12</v>
      </c>
      <c r="J38" s="8">
        <v>10.85</v>
      </c>
      <c r="K38" s="9">
        <f>RANK(J38,J$8:J$48)</f>
        <v>14</v>
      </c>
      <c r="L38" s="8">
        <f t="shared" si="10"/>
        <v>21.549999999999997</v>
      </c>
      <c r="M38" s="9">
        <f t="shared" si="11"/>
        <v>23</v>
      </c>
      <c r="N38" s="9" t="s">
        <v>4</v>
      </c>
      <c r="O38" s="8">
        <f>IF(COUNT(H36:H41)=5,SUM(H36:H41)-MIN(H36:H41),SUM(H36:H41))</f>
        <v>42.300000000000004</v>
      </c>
      <c r="P38" s="1"/>
    </row>
    <row r="39" spans="1:16" ht="15">
      <c r="A39" s="39" t="s">
        <v>67</v>
      </c>
      <c r="B39" s="15" t="s">
        <v>68</v>
      </c>
      <c r="C39" s="45" t="s">
        <v>62</v>
      </c>
      <c r="D39" s="8">
        <v>11.3</v>
      </c>
      <c r="E39" s="9">
        <f>RANK(D39,D$8:D$48)</f>
        <v>14</v>
      </c>
      <c r="F39" s="8">
        <v>10.2</v>
      </c>
      <c r="G39" s="9">
        <f>RANK(F39,F$8:F$48)</f>
        <v>17</v>
      </c>
      <c r="H39" s="8"/>
      <c r="I39" s="9"/>
      <c r="J39" s="8">
        <v>11.25</v>
      </c>
      <c r="K39" s="9">
        <f>RANK(J39,J$8:J$48)</f>
        <v>11</v>
      </c>
      <c r="L39" s="8">
        <f t="shared" si="10"/>
        <v>32.75</v>
      </c>
      <c r="M39" s="9">
        <f t="shared" si="11"/>
        <v>18</v>
      </c>
      <c r="N39" s="9" t="s">
        <v>5</v>
      </c>
      <c r="O39" s="8">
        <f>IF(COUNT(J36:J41)=5,SUM(J36:J41)-MIN(J36:J41),SUM(J36:J41))</f>
        <v>44.599999999999994</v>
      </c>
      <c r="P39" s="1"/>
    </row>
    <row r="40" spans="1:16" ht="15">
      <c r="A40" s="60">
        <v>36</v>
      </c>
      <c r="B40" s="15" t="s">
        <v>69</v>
      </c>
      <c r="C40" s="45" t="s">
        <v>62</v>
      </c>
      <c r="D40" s="8">
        <v>11.8</v>
      </c>
      <c r="E40" s="9">
        <f>RANK(D40,D$8:D$48)</f>
        <v>4</v>
      </c>
      <c r="F40" s="8">
        <v>8.5</v>
      </c>
      <c r="G40" s="9">
        <f>RANK(F40,F$8:F$48)</f>
        <v>20</v>
      </c>
      <c r="H40" s="8">
        <v>10.65</v>
      </c>
      <c r="I40" s="9">
        <f>RANK(H40,H$8:H$48)</f>
        <v>13</v>
      </c>
      <c r="J40" s="8">
        <v>10.9</v>
      </c>
      <c r="K40" s="9">
        <f>RANK(J40,J$8:J$48)</f>
        <v>12</v>
      </c>
      <c r="L40" s="8">
        <f t="shared" si="10"/>
        <v>41.85</v>
      </c>
      <c r="M40" s="9">
        <f t="shared" si="11"/>
        <v>12</v>
      </c>
      <c r="N40" s="9"/>
      <c r="O40" s="8"/>
      <c r="P40" s="1"/>
    </row>
    <row r="41" spans="1:17" ht="15">
      <c r="A41" s="61">
        <v>37</v>
      </c>
      <c r="B41" s="15" t="s">
        <v>70</v>
      </c>
      <c r="C41" s="45" t="s">
        <v>62</v>
      </c>
      <c r="D41" s="8">
        <v>11.8</v>
      </c>
      <c r="E41" s="9">
        <f>RANK(D41,D$8:D$48)</f>
        <v>4</v>
      </c>
      <c r="F41" s="8">
        <v>11</v>
      </c>
      <c r="G41" s="9">
        <f>RANK(F41,F$8:F$48)</f>
        <v>10</v>
      </c>
      <c r="H41" s="8">
        <v>11.1</v>
      </c>
      <c r="I41" s="9">
        <f>RANK(H41,H$8:H$48)</f>
        <v>9</v>
      </c>
      <c r="J41" s="8">
        <v>10.9</v>
      </c>
      <c r="K41" s="9">
        <f>RANK(J41,J$8:J$48)</f>
        <v>12</v>
      </c>
      <c r="L41" s="8">
        <f t="shared" si="10"/>
        <v>44.8</v>
      </c>
      <c r="M41" s="9">
        <f t="shared" si="11"/>
        <v>6</v>
      </c>
      <c r="N41" s="9" t="s">
        <v>6</v>
      </c>
      <c r="O41" s="8">
        <f>SUM(O36:O40)</f>
        <v>176.07</v>
      </c>
      <c r="P41" s="1">
        <f>O41</f>
        <v>176.07</v>
      </c>
      <c r="Q41" s="10">
        <f>RANK(P41,P$8:P$49)</f>
        <v>4</v>
      </c>
    </row>
    <row r="42" spans="1:16" ht="15">
      <c r="A42" s="6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</row>
    <row r="43" spans="1:16" ht="15" hidden="1">
      <c r="A43" s="44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</row>
    <row r="44" spans="1:16" ht="15" hidden="1">
      <c r="A44" s="50"/>
      <c r="B44" s="15"/>
      <c r="C44" s="47"/>
      <c r="D44" s="8"/>
      <c r="E44" s="9" t="e">
        <f aca="true" t="shared" si="12" ref="E44:E49">RANK(D44,D$8:D$48)</f>
        <v>#N/A</v>
      </c>
      <c r="F44" s="8"/>
      <c r="G44" s="9" t="e">
        <f aca="true" t="shared" si="13" ref="G44:G49">RANK(F44,F$8:F$48)</f>
        <v>#N/A</v>
      </c>
      <c r="H44" s="8"/>
      <c r="I44" s="9" t="e">
        <f aca="true" t="shared" si="14" ref="I44:I49">RANK(H44,H$8:H$48)</f>
        <v>#N/A</v>
      </c>
      <c r="J44" s="8"/>
      <c r="K44" s="9" t="e">
        <f aca="true" t="shared" si="15" ref="K44:K49">RANK(J44,J$8:J$48)</f>
        <v>#N/A</v>
      </c>
      <c r="L44" s="8">
        <f aca="true" t="shared" si="16" ref="L44:L49">D44+F44+H44+J44</f>
        <v>0</v>
      </c>
      <c r="M44" s="9">
        <f aca="true" t="shared" si="17" ref="M44:M49">RANK(L44,L$8:L$48)</f>
        <v>24</v>
      </c>
      <c r="N44" s="9" t="s">
        <v>2</v>
      </c>
      <c r="O44" s="8">
        <f>IF(COUNT(D44:D49)=5,SUM(D44:D48)-MIN(D44:D49),SUM(D44:D49))</f>
        <v>0</v>
      </c>
      <c r="P44" s="1"/>
    </row>
    <row r="45" spans="1:16" ht="15" hidden="1">
      <c r="A45" s="50"/>
      <c r="B45" s="15"/>
      <c r="C45" s="47"/>
      <c r="D45" s="8"/>
      <c r="E45" s="9" t="e">
        <f t="shared" si="12"/>
        <v>#N/A</v>
      </c>
      <c r="F45" s="8"/>
      <c r="G45" s="9" t="e">
        <f t="shared" si="13"/>
        <v>#N/A</v>
      </c>
      <c r="H45" s="8"/>
      <c r="I45" s="9" t="e">
        <f t="shared" si="14"/>
        <v>#N/A</v>
      </c>
      <c r="J45" s="8"/>
      <c r="K45" s="9" t="e">
        <f t="shared" si="15"/>
        <v>#N/A</v>
      </c>
      <c r="L45" s="8">
        <f t="shared" si="16"/>
        <v>0</v>
      </c>
      <c r="M45" s="9">
        <f t="shared" si="17"/>
        <v>24</v>
      </c>
      <c r="N45" s="9" t="s">
        <v>3</v>
      </c>
      <c r="O45" s="8">
        <f>IF(COUNT(F44:F49)=5,SUM(F44:F49)-MIN(F44:F49),SUM(F44:F49))</f>
        <v>0</v>
      </c>
      <c r="P45" s="1"/>
    </row>
    <row r="46" spans="1:16" ht="15" hidden="1">
      <c r="A46" s="50"/>
      <c r="B46" s="15"/>
      <c r="C46" s="47"/>
      <c r="D46" s="8"/>
      <c r="E46" s="9" t="e">
        <f t="shared" si="12"/>
        <v>#N/A</v>
      </c>
      <c r="F46" s="8"/>
      <c r="G46" s="9" t="e">
        <f t="shared" si="13"/>
        <v>#N/A</v>
      </c>
      <c r="H46" s="8"/>
      <c r="I46" s="9" t="e">
        <f t="shared" si="14"/>
        <v>#N/A</v>
      </c>
      <c r="J46" s="8"/>
      <c r="K46" s="9" t="e">
        <f t="shared" si="15"/>
        <v>#N/A</v>
      </c>
      <c r="L46" s="8">
        <f t="shared" si="16"/>
        <v>0</v>
      </c>
      <c r="M46" s="9">
        <f t="shared" si="17"/>
        <v>24</v>
      </c>
      <c r="N46" s="9" t="s">
        <v>4</v>
      </c>
      <c r="O46" s="8">
        <f>IF(COUNT(H44:H49)=5,SUM(H44:H49)-MIN(H44:H49),SUM(H44:H49))</f>
        <v>0</v>
      </c>
      <c r="P46" s="1"/>
    </row>
    <row r="47" spans="1:16" ht="15" hidden="1">
      <c r="A47" s="50"/>
      <c r="B47" s="15"/>
      <c r="C47" s="47"/>
      <c r="D47" s="8"/>
      <c r="E47" s="9" t="e">
        <f t="shared" si="12"/>
        <v>#N/A</v>
      </c>
      <c r="F47" s="8"/>
      <c r="G47" s="9" t="e">
        <f t="shared" si="13"/>
        <v>#N/A</v>
      </c>
      <c r="H47" s="8"/>
      <c r="I47" s="9" t="e">
        <f t="shared" si="14"/>
        <v>#N/A</v>
      </c>
      <c r="J47" s="8"/>
      <c r="K47" s="9" t="e">
        <f t="shared" si="15"/>
        <v>#N/A</v>
      </c>
      <c r="L47" s="8">
        <f t="shared" si="16"/>
        <v>0</v>
      </c>
      <c r="M47" s="9">
        <f t="shared" si="17"/>
        <v>24</v>
      </c>
      <c r="N47" s="9" t="s">
        <v>5</v>
      </c>
      <c r="O47" s="8">
        <f>IF(COUNT(J44:J49)=5,SUM(J44:J49)-MIN(J44:J49),SUM(J44:J49))</f>
        <v>0</v>
      </c>
      <c r="P47" s="1"/>
    </row>
    <row r="48" spans="1:16" ht="15" hidden="1">
      <c r="A48" s="34"/>
      <c r="B48" s="15"/>
      <c r="C48" s="15"/>
      <c r="D48" s="8"/>
      <c r="E48" s="9" t="e">
        <f t="shared" si="12"/>
        <v>#N/A</v>
      </c>
      <c r="F48" s="8"/>
      <c r="G48" s="9" t="e">
        <f t="shared" si="13"/>
        <v>#N/A</v>
      </c>
      <c r="H48" s="8"/>
      <c r="I48" s="9" t="e">
        <f t="shared" si="14"/>
        <v>#N/A</v>
      </c>
      <c r="J48" s="8"/>
      <c r="K48" s="9" t="e">
        <f t="shared" si="15"/>
        <v>#N/A</v>
      </c>
      <c r="L48" s="8">
        <f t="shared" si="16"/>
        <v>0</v>
      </c>
      <c r="M48" s="9">
        <f t="shared" si="17"/>
        <v>24</v>
      </c>
      <c r="N48" s="9"/>
      <c r="O48" s="8"/>
      <c r="P48" s="1"/>
    </row>
    <row r="49" spans="1:17" ht="15" hidden="1">
      <c r="A49" s="59"/>
      <c r="B49" s="23"/>
      <c r="C49" s="23"/>
      <c r="D49" s="8"/>
      <c r="E49" s="9" t="e">
        <f t="shared" si="12"/>
        <v>#N/A</v>
      </c>
      <c r="F49" s="8"/>
      <c r="G49" s="9" t="e">
        <f t="shared" si="13"/>
        <v>#N/A</v>
      </c>
      <c r="H49" s="8"/>
      <c r="I49" s="9" t="e">
        <f t="shared" si="14"/>
        <v>#N/A</v>
      </c>
      <c r="J49" s="8"/>
      <c r="K49" s="9" t="e">
        <f t="shared" si="15"/>
        <v>#N/A</v>
      </c>
      <c r="L49" s="8">
        <f t="shared" si="16"/>
        <v>0</v>
      </c>
      <c r="M49" s="9">
        <f t="shared" si="17"/>
        <v>24</v>
      </c>
      <c r="N49" s="9" t="s">
        <v>6</v>
      </c>
      <c r="O49" s="8">
        <f>SUM(O44:O48)</f>
        <v>0</v>
      </c>
      <c r="P49" s="1">
        <f>O49</f>
        <v>0</v>
      </c>
      <c r="Q49" s="10">
        <f>RANK(P49,P$8:P$49)</f>
        <v>5</v>
      </c>
    </row>
    <row r="50" spans="1:16" ht="15">
      <c r="A50" s="44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</row>
    <row r="51" spans="4:10" ht="15">
      <c r="D51" s="1"/>
      <c r="F51" s="1"/>
      <c r="H51" s="1"/>
      <c r="J51" s="1"/>
    </row>
    <row r="52" spans="4:10" ht="15">
      <c r="D52" s="1"/>
      <c r="F52" s="1"/>
      <c r="H52" s="1"/>
      <c r="J52" s="1"/>
    </row>
    <row r="53" spans="4:10" ht="15">
      <c r="D53" s="1"/>
      <c r="F53" s="1"/>
      <c r="H53" s="1"/>
      <c r="J53" s="1"/>
    </row>
    <row r="54" spans="4:10" ht="15">
      <c r="D54" s="1"/>
      <c r="F54" s="1"/>
      <c r="H54" s="1"/>
      <c r="J54" s="1"/>
    </row>
    <row r="55" spans="4:10" ht="15">
      <c r="D55" s="1"/>
      <c r="F55" s="1"/>
      <c r="H55" s="1"/>
      <c r="J55" s="1"/>
    </row>
    <row r="56" spans="4:10" ht="15">
      <c r="D56" s="1"/>
      <c r="F56" s="1"/>
      <c r="H56" s="1"/>
      <c r="J56" s="1"/>
    </row>
    <row r="57" spans="4:10" ht="15">
      <c r="D57" s="1"/>
      <c r="F57" s="1"/>
      <c r="H57" s="1"/>
      <c r="J57" s="1"/>
    </row>
    <row r="58" spans="4:10" ht="15">
      <c r="D58" s="1"/>
      <c r="F58" s="1"/>
      <c r="H58" s="1"/>
      <c r="J58" s="1"/>
    </row>
    <row r="59" spans="4:10" ht="15">
      <c r="D59" s="1"/>
      <c r="F59" s="1"/>
      <c r="H59" s="1"/>
      <c r="J59" s="1"/>
    </row>
    <row r="60" spans="4:10" ht="15">
      <c r="D60" s="1"/>
      <c r="F60" s="1"/>
      <c r="H60" s="1"/>
      <c r="J60" s="1"/>
    </row>
    <row r="61" spans="4:10" ht="15">
      <c r="D61" s="1"/>
      <c r="F61" s="1"/>
      <c r="H61" s="1"/>
      <c r="J61" s="1"/>
    </row>
    <row r="62" spans="4:10" ht="15">
      <c r="D62" s="1"/>
      <c r="F62" s="1"/>
      <c r="H62" s="1"/>
      <c r="J62" s="1"/>
    </row>
    <row r="63" spans="4:10" ht="15">
      <c r="D63" s="1"/>
      <c r="F63" s="1"/>
      <c r="H63" s="1"/>
      <c r="J63" s="1"/>
    </row>
    <row r="64" spans="4:10" ht="15">
      <c r="D64" s="1"/>
      <c r="F64" s="1"/>
      <c r="H64" s="1"/>
      <c r="J64" s="1"/>
    </row>
    <row r="65" spans="4:10" ht="15">
      <c r="D65" s="1"/>
      <c r="F65" s="1"/>
      <c r="H65" s="1"/>
      <c r="J65" s="1"/>
    </row>
    <row r="66" spans="4:10" ht="15">
      <c r="D66" s="1"/>
      <c r="F66" s="1"/>
      <c r="H66" s="1"/>
      <c r="J66" s="1"/>
    </row>
    <row r="67" spans="4:10" ht="15">
      <c r="D67" s="1"/>
      <c r="F67" s="1"/>
      <c r="H67" s="1"/>
      <c r="J67" s="1"/>
    </row>
    <row r="68" spans="4:10" ht="15">
      <c r="D68" s="1"/>
      <c r="F68" s="1"/>
      <c r="H68" s="1"/>
      <c r="J68" s="1"/>
    </row>
    <row r="69" spans="4:10" ht="15">
      <c r="D69" s="1"/>
      <c r="F69" s="1"/>
      <c r="H69" s="1"/>
      <c r="J69" s="1"/>
    </row>
    <row r="70" spans="4:10" ht="15">
      <c r="D70" s="1"/>
      <c r="F70" s="1"/>
      <c r="H70" s="1"/>
      <c r="J70" s="1"/>
    </row>
    <row r="71" spans="4:10" ht="15">
      <c r="D71" s="1"/>
      <c r="F71" s="1"/>
      <c r="H71" s="1"/>
      <c r="J71" s="1"/>
    </row>
    <row r="72" spans="4:10" ht="15">
      <c r="D72" s="1"/>
      <c r="F72" s="1"/>
      <c r="H72" s="1"/>
      <c r="J72" s="1"/>
    </row>
    <row r="73" spans="4:10" ht="15">
      <c r="D73" s="1"/>
      <c r="F73" s="1"/>
      <c r="H73" s="1"/>
      <c r="J73" s="1"/>
    </row>
    <row r="74" spans="4:10" ht="15">
      <c r="D74" s="1"/>
      <c r="F74" s="1"/>
      <c r="H74" s="1"/>
      <c r="J74" s="1"/>
    </row>
    <row r="75" spans="4:10" ht="15">
      <c r="D75" s="1"/>
      <c r="F75" s="1"/>
      <c r="H75" s="1"/>
      <c r="J75" s="1"/>
    </row>
    <row r="76" spans="4:10" ht="15">
      <c r="D76" s="1"/>
      <c r="F76" s="1"/>
      <c r="H76" s="1"/>
      <c r="J76" s="1"/>
    </row>
    <row r="77" spans="4:10" ht="15">
      <c r="D77" s="1"/>
      <c r="F77" s="1"/>
      <c r="H77" s="1"/>
      <c r="J77" s="1"/>
    </row>
    <row r="78" spans="4:10" ht="15">
      <c r="D78" s="1"/>
      <c r="F78" s="1"/>
      <c r="H78" s="1"/>
      <c r="J78" s="1"/>
    </row>
    <row r="79" spans="4:10" ht="15">
      <c r="D79" s="1"/>
      <c r="F79" s="1"/>
      <c r="H79" s="1"/>
      <c r="J79" s="1"/>
    </row>
    <row r="80" spans="4:10" ht="15">
      <c r="D80" s="1"/>
      <c r="F80" s="1"/>
      <c r="H80" s="1"/>
      <c r="J80" s="1"/>
    </row>
  </sheetData>
  <sheetProtection/>
  <mergeCells count="2">
    <mergeCell ref="A1:Q1"/>
    <mergeCell ref="A2:Q2"/>
  </mergeCells>
  <conditionalFormatting sqref="Q4:Q65536">
    <cfRule type="cellIs" priority="32" dxfId="3" operator="equal" stopIfTrue="1">
      <formula>3</formula>
    </cfRule>
    <cfRule type="cellIs" priority="33" dxfId="2" operator="equal" stopIfTrue="1">
      <formula>2</formula>
    </cfRule>
    <cfRule type="cellIs" priority="34" dxfId="1" operator="equal" stopIfTrue="1">
      <formula>1</formula>
    </cfRule>
  </conditionalFormatting>
  <conditionalFormatting sqref="Q21:Q27">
    <cfRule type="cellIs" priority="2" dxfId="3" operator="equal" stopIfTrue="1">
      <formula>3</formula>
    </cfRule>
    <cfRule type="cellIs" priority="3" dxfId="2" operator="equal" stopIfTrue="1">
      <formula>2</formula>
    </cfRule>
    <cfRule type="cellIs" priority="4" dxfId="1" operator="equal" stopIfTrue="1">
      <formula>1</formula>
    </cfRule>
  </conditionalFormatting>
  <conditionalFormatting sqref="E1:E65536 G1:G65536 I1:I65536 K1:K65536">
    <cfRule type="cellIs" priority="1" dxfId="56" operator="equal" stopIfTrue="1">
      <formula>1</formula>
    </cfRule>
  </conditionalFormatting>
  <printOptions/>
  <pageMargins left="0.5118110236220472" right="0.3937007874015748" top="0.31496062992125984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zoomScale="70" zoomScaleNormal="70" zoomScalePageLayoutView="0" workbookViewId="0" topLeftCell="A1">
      <selection activeCell="A1" sqref="A1:Q1"/>
    </sheetView>
  </sheetViews>
  <sheetFormatPr defaultColWidth="9.140625" defaultRowHeight="15"/>
  <cols>
    <col min="1" max="1" width="3.421875" style="32" bestFit="1" customWidth="1"/>
    <col min="2" max="2" width="18.57421875" style="0" bestFit="1" customWidth="1"/>
    <col min="3" max="3" width="22.8515625" style="0" customWidth="1"/>
    <col min="5" max="5" width="7.00390625" style="0" bestFit="1" customWidth="1"/>
    <col min="7" max="7" width="7.00390625" style="0" bestFit="1" customWidth="1"/>
    <col min="9" max="9" width="7.00390625" style="0" bestFit="1" customWidth="1"/>
    <col min="10" max="10" width="9.00390625" style="0" customWidth="1"/>
    <col min="11" max="11" width="7.00390625" style="0" bestFit="1" customWidth="1"/>
    <col min="12" max="12" width="9.28125" style="0" bestFit="1" customWidth="1"/>
    <col min="13" max="13" width="6.00390625" style="0" bestFit="1" customWidth="1"/>
    <col min="14" max="14" width="9.140625" style="0" customWidth="1"/>
    <col min="15" max="15" width="7.7109375" style="0" bestFit="1" customWidth="1"/>
    <col min="16" max="16" width="5.57421875" style="0" hidden="1" customWidth="1"/>
    <col min="17" max="17" width="6.421875" style="4" customWidth="1"/>
  </cols>
  <sheetData>
    <row r="1" spans="1:17" ht="18.7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2" ht="15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</row>
    <row r="5" spans="4:13" ht="15">
      <c r="D5" s="2"/>
      <c r="E5" s="2" t="s">
        <v>8</v>
      </c>
      <c r="F5" s="2"/>
      <c r="G5" s="2" t="s">
        <v>8</v>
      </c>
      <c r="H5" s="2"/>
      <c r="I5" s="2" t="s">
        <v>8</v>
      </c>
      <c r="J5" s="2"/>
      <c r="K5" s="2" t="s">
        <v>8</v>
      </c>
      <c r="M5" s="2" t="s">
        <v>8</v>
      </c>
    </row>
    <row r="6" ht="15">
      <c r="B6" s="58" t="s">
        <v>12</v>
      </c>
    </row>
    <row r="8" spans="1:16" ht="15" hidden="1">
      <c r="A8" s="27"/>
      <c r="B8" s="23"/>
      <c r="C8" s="23"/>
      <c r="D8" s="21"/>
      <c r="E8" s="9" t="e">
        <f>RANK(D8,D$8:D$40)</f>
        <v>#N/A</v>
      </c>
      <c r="F8" s="21"/>
      <c r="G8" s="9" t="e">
        <f>RANK(F8,F$8:F$40)</f>
        <v>#N/A</v>
      </c>
      <c r="H8" s="21"/>
      <c r="I8" s="9" t="e">
        <f>RANK(H8,H$8:H$40)</f>
        <v>#N/A</v>
      </c>
      <c r="J8" s="21"/>
      <c r="K8" s="9" t="e">
        <f>RANK(J8,J$8:J$40)</f>
        <v>#N/A</v>
      </c>
      <c r="L8" s="21">
        <f>D8+F8+H8+J8</f>
        <v>0</v>
      </c>
      <c r="M8" s="9">
        <f>RANK(L8,L$8:L$40)</f>
        <v>16</v>
      </c>
      <c r="N8" s="9" t="s">
        <v>2</v>
      </c>
      <c r="O8" s="8">
        <f>IF(COUNT(D8:D12)=4,SUM(D8:D12)-MIN(D8:D12),SUM(D8:D13))</f>
        <v>0</v>
      </c>
      <c r="P8" s="1"/>
    </row>
    <row r="9" spans="1:16" ht="15" hidden="1">
      <c r="A9" s="37"/>
      <c r="B9" s="23"/>
      <c r="C9" s="23"/>
      <c r="D9" s="21"/>
      <c r="E9" s="9" t="e">
        <f>RANK(D9,D$8:D$40)</f>
        <v>#N/A</v>
      </c>
      <c r="F9" s="21"/>
      <c r="G9" s="9" t="e">
        <f>RANK(F9,F$8:F$40)</f>
        <v>#N/A</v>
      </c>
      <c r="H9" s="21"/>
      <c r="I9" s="9" t="e">
        <f>RANK(H9,H$8:H$40)</f>
        <v>#N/A</v>
      </c>
      <c r="J9" s="21"/>
      <c r="K9" s="9" t="e">
        <f>RANK(J9,J$8:J$40)</f>
        <v>#N/A</v>
      </c>
      <c r="L9" s="21">
        <f>D9+F9+H9+J9</f>
        <v>0</v>
      </c>
      <c r="M9" s="9">
        <f>RANK(L9,L$8:L$40)</f>
        <v>16</v>
      </c>
      <c r="N9" s="9" t="s">
        <v>3</v>
      </c>
      <c r="O9" s="8">
        <f>IF(COUNT(F8:F12)=4,SUM(F8:F12)-MIN(F8:F12),SUM(F8:F13))</f>
        <v>0</v>
      </c>
      <c r="P9" s="1"/>
    </row>
    <row r="10" spans="1:16" ht="15" hidden="1">
      <c r="A10" s="27"/>
      <c r="B10" s="23"/>
      <c r="C10" s="23"/>
      <c r="D10" s="21"/>
      <c r="E10" s="9" t="e">
        <f>RANK(D10,D$8:D$40)</f>
        <v>#N/A</v>
      </c>
      <c r="F10" s="21"/>
      <c r="G10" s="9" t="e">
        <f>RANK(F10,F$8:F$40)</f>
        <v>#N/A</v>
      </c>
      <c r="H10" s="21"/>
      <c r="I10" s="9" t="e">
        <f>RANK(H10,H$8:H$40)</f>
        <v>#N/A</v>
      </c>
      <c r="J10" s="21"/>
      <c r="K10" s="9" t="e">
        <f>RANK(J10,J$8:J$40)</f>
        <v>#N/A</v>
      </c>
      <c r="L10" s="21">
        <f>D10+F10+H10+J10</f>
        <v>0</v>
      </c>
      <c r="M10" s="9">
        <f>RANK(L10,L$8:L$40)</f>
        <v>16</v>
      </c>
      <c r="N10" s="9" t="s">
        <v>4</v>
      </c>
      <c r="O10" s="8">
        <f>IF(COUNT(H8:H12)=4,SUM(H8:H12)-MIN(H8:H12),SUM(H8:H13))</f>
        <v>0</v>
      </c>
      <c r="P10" s="1"/>
    </row>
    <row r="11" spans="1:16" ht="15" hidden="1">
      <c r="A11" s="37"/>
      <c r="B11" s="9"/>
      <c r="C11" s="19"/>
      <c r="D11" s="21"/>
      <c r="E11" s="9" t="e">
        <f>RANK(D11,D$8:D$40)</f>
        <v>#N/A</v>
      </c>
      <c r="F11" s="21"/>
      <c r="G11" s="9" t="e">
        <f>RANK(F11,F$8:F$40)</f>
        <v>#N/A</v>
      </c>
      <c r="H11" s="21"/>
      <c r="I11" s="9" t="e">
        <f>RANK(H11,H$8:H$40)</f>
        <v>#N/A</v>
      </c>
      <c r="J11" s="21"/>
      <c r="K11" s="9" t="e">
        <f>RANK(J11,J$8:J$40)</f>
        <v>#N/A</v>
      </c>
      <c r="L11" s="21">
        <f>D11+F11+H11+J11</f>
        <v>0</v>
      </c>
      <c r="M11" s="9">
        <f>RANK(L11,L$8:L$40)</f>
        <v>16</v>
      </c>
      <c r="N11" s="9" t="s">
        <v>5</v>
      </c>
      <c r="O11" s="8">
        <f>IF(COUNT(J8:J12)=4,SUM(J8:J12)-MIN(J8:J12),SUM(J8:J13))</f>
        <v>0</v>
      </c>
      <c r="P11" s="1"/>
    </row>
    <row r="12" spans="1:16" ht="15" hidden="1">
      <c r="A12" s="37"/>
      <c r="B12" s="9"/>
      <c r="C12" s="19"/>
      <c r="D12" s="21"/>
      <c r="E12" s="9" t="e">
        <f>RANK(D12,D$8:D$40)</f>
        <v>#N/A</v>
      </c>
      <c r="F12" s="21"/>
      <c r="G12" s="9" t="e">
        <f>RANK(F12,F$8:F$40)</f>
        <v>#N/A</v>
      </c>
      <c r="H12" s="21"/>
      <c r="I12" s="9" t="e">
        <f>RANK(H12,H$8:H$40)</f>
        <v>#N/A</v>
      </c>
      <c r="J12" s="21"/>
      <c r="K12" s="9" t="e">
        <f>RANK(J12,J$8:J$40)</f>
        <v>#N/A</v>
      </c>
      <c r="L12" s="21">
        <f>D12+F12+H12+J12</f>
        <v>0</v>
      </c>
      <c r="M12" s="9">
        <f>RANK(L12,L$8:L$40)</f>
        <v>16</v>
      </c>
      <c r="N12" s="9"/>
      <c r="O12" s="8"/>
      <c r="P12" s="1"/>
    </row>
    <row r="13" spans="1:17" ht="15" hidden="1">
      <c r="A13" s="63"/>
      <c r="B13" s="5"/>
      <c r="D13" s="22"/>
      <c r="F13" s="22"/>
      <c r="H13" s="22"/>
      <c r="J13" s="22"/>
      <c r="L13" s="22"/>
      <c r="N13" s="9" t="s">
        <v>6</v>
      </c>
      <c r="O13" s="8">
        <f>SUM(O8:O12)</f>
        <v>0</v>
      </c>
      <c r="P13" s="1">
        <f>O13</f>
        <v>0</v>
      </c>
      <c r="Q13" s="10">
        <f>RANK(P13,P$8:P$41)</f>
        <v>4</v>
      </c>
    </row>
    <row r="14" spans="4:10" ht="15">
      <c r="D14" s="1"/>
      <c r="F14" s="1"/>
      <c r="H14" s="1"/>
      <c r="J14" s="1"/>
    </row>
    <row r="15" spans="1:16" ht="15">
      <c r="A15" s="39" t="s">
        <v>86</v>
      </c>
      <c r="B15" s="15" t="s">
        <v>87</v>
      </c>
      <c r="C15" s="45" t="s">
        <v>24</v>
      </c>
      <c r="D15" s="21"/>
      <c r="E15" s="9"/>
      <c r="F15" s="21">
        <v>11.6</v>
      </c>
      <c r="G15" s="9">
        <f>RANK(F15,F$8:F$40)</f>
        <v>5</v>
      </c>
      <c r="H15" s="21"/>
      <c r="I15" s="9"/>
      <c r="J15" s="21">
        <v>11.5</v>
      </c>
      <c r="K15" s="9">
        <f>RANK(J15,J$8:J$40)</f>
        <v>8</v>
      </c>
      <c r="L15" s="21">
        <f>D15+F15+H15+J15</f>
        <v>23.1</v>
      </c>
      <c r="M15" s="9">
        <f>RANK(L15,L$8:L$40)</f>
        <v>12</v>
      </c>
      <c r="N15" s="9" t="s">
        <v>2</v>
      </c>
      <c r="O15" s="8">
        <f>IF(COUNT(D15:D19)=4,SUM(D15:D19)-MIN(D15:D19),SUM(D15:D20))</f>
        <v>34.57000000000001</v>
      </c>
      <c r="P15" s="1"/>
    </row>
    <row r="16" spans="1:16" ht="15">
      <c r="A16" s="39" t="s">
        <v>88</v>
      </c>
      <c r="B16" s="15" t="s">
        <v>89</v>
      </c>
      <c r="C16" s="45" t="s">
        <v>24</v>
      </c>
      <c r="D16" s="21">
        <v>11.37</v>
      </c>
      <c r="E16" s="9">
        <f>RANK(D16,D$8:D$40)</f>
        <v>11</v>
      </c>
      <c r="F16" s="21"/>
      <c r="G16" s="9"/>
      <c r="H16" s="21">
        <v>11.3</v>
      </c>
      <c r="I16" s="9">
        <f>RANK(H16,H$8:H$40)</f>
        <v>5</v>
      </c>
      <c r="J16" s="21"/>
      <c r="K16" s="9"/>
      <c r="L16" s="21">
        <f>D16+F16+H16+J16</f>
        <v>22.67</v>
      </c>
      <c r="M16" s="9">
        <f>RANK(L16,L$8:L$40)</f>
        <v>13</v>
      </c>
      <c r="N16" s="9" t="s">
        <v>3</v>
      </c>
      <c r="O16" s="8">
        <f>IF(COUNT(F15:F19)=4,SUM(F15:F19)-MIN(F15:F19),SUM(F15:F20))</f>
        <v>39.4</v>
      </c>
      <c r="P16" s="1"/>
    </row>
    <row r="17" spans="1:16" ht="15">
      <c r="A17" s="39" t="s">
        <v>90</v>
      </c>
      <c r="B17" s="15" t="s">
        <v>91</v>
      </c>
      <c r="C17" s="45" t="s">
        <v>24</v>
      </c>
      <c r="D17" s="21">
        <v>11.27</v>
      </c>
      <c r="E17" s="9">
        <f>RANK(D17,D$8:D$40)</f>
        <v>12</v>
      </c>
      <c r="F17" s="21">
        <v>12.5</v>
      </c>
      <c r="G17" s="9">
        <f>RANK(F17,F$8:F$40)</f>
        <v>3</v>
      </c>
      <c r="H17" s="21">
        <v>8.05</v>
      </c>
      <c r="I17" s="9">
        <f>RANK(H17,H$8:H$40)</f>
        <v>11</v>
      </c>
      <c r="J17" s="21">
        <v>12.2</v>
      </c>
      <c r="K17" s="9">
        <f>RANK(J17,J$8:J$40)</f>
        <v>5</v>
      </c>
      <c r="L17" s="21">
        <f>D17+F17+H17+J17</f>
        <v>44.019999999999996</v>
      </c>
      <c r="M17" s="9">
        <f>RANK(L17,L$8:L$40)</f>
        <v>5</v>
      </c>
      <c r="N17" s="9" t="s">
        <v>4</v>
      </c>
      <c r="O17" s="8">
        <f>IF(COUNT(H15:H19)=4,SUM(H15:H19)-MIN(H15:H19),SUM(H15:H20))</f>
        <v>35.25</v>
      </c>
      <c r="P17" s="1"/>
    </row>
    <row r="18" spans="1:16" ht="15">
      <c r="A18" s="36">
        <v>52</v>
      </c>
      <c r="B18" s="48" t="s">
        <v>92</v>
      </c>
      <c r="C18" s="45" t="s">
        <v>24</v>
      </c>
      <c r="D18" s="21">
        <v>11.4</v>
      </c>
      <c r="E18" s="9">
        <f>RANK(D18,D$8:D$40)</f>
        <v>10</v>
      </c>
      <c r="F18" s="21">
        <v>13.6</v>
      </c>
      <c r="G18" s="9">
        <f>RANK(F18,F$8:F$40)</f>
        <v>1</v>
      </c>
      <c r="H18" s="21">
        <v>11.9</v>
      </c>
      <c r="I18" s="9">
        <f>RANK(H18,H$8:H$40)</f>
        <v>3</v>
      </c>
      <c r="J18" s="21">
        <v>12.3</v>
      </c>
      <c r="K18" s="9">
        <f>RANK(J18,J$8:J$40)</f>
        <v>4</v>
      </c>
      <c r="L18" s="21">
        <f>D18+F18+H18+J18</f>
        <v>49.2</v>
      </c>
      <c r="M18" s="9">
        <f>RANK(L18,L$8:L$40)</f>
        <v>2</v>
      </c>
      <c r="N18" s="9" t="s">
        <v>5</v>
      </c>
      <c r="O18" s="8">
        <f>IF(COUNT(J15:J19)=4,SUM(J15:J19)-MIN(J15:J19),SUM(J15:J20))</f>
        <v>37.5</v>
      </c>
      <c r="P18" s="1"/>
    </row>
    <row r="19" spans="1:16" ht="15">
      <c r="A19" s="41">
        <v>53</v>
      </c>
      <c r="B19" s="48" t="s">
        <v>93</v>
      </c>
      <c r="C19" s="45" t="s">
        <v>24</v>
      </c>
      <c r="D19" s="21">
        <v>11.8</v>
      </c>
      <c r="E19" s="9">
        <f>RANK(D19,D$8:D$40)</f>
        <v>4</v>
      </c>
      <c r="F19" s="21">
        <v>13.3</v>
      </c>
      <c r="G19" s="9">
        <f>RANK(F19,F$8:F$40)</f>
        <v>2</v>
      </c>
      <c r="H19" s="21">
        <v>12.05</v>
      </c>
      <c r="I19" s="9">
        <f>RANK(H19,H$8:H$40)</f>
        <v>2</v>
      </c>
      <c r="J19" s="21">
        <v>13</v>
      </c>
      <c r="K19" s="9">
        <f>RANK(J19,J$8:J$40)</f>
        <v>2</v>
      </c>
      <c r="L19" s="21">
        <f>D19+F19+H19+J19</f>
        <v>50.150000000000006</v>
      </c>
      <c r="M19" s="9">
        <f>RANK(L19,L$8:L$40)</f>
        <v>1</v>
      </c>
      <c r="N19" s="9"/>
      <c r="O19" s="8"/>
      <c r="P19" s="1"/>
    </row>
    <row r="20" spans="1:17" ht="15">
      <c r="A20" s="63"/>
      <c r="B20" s="5"/>
      <c r="C20" s="7"/>
      <c r="D20" s="22"/>
      <c r="F20" s="22"/>
      <c r="H20" s="22"/>
      <c r="J20" s="22"/>
      <c r="L20" s="22"/>
      <c r="N20" s="9" t="s">
        <v>6</v>
      </c>
      <c r="O20" s="8">
        <f>SUM(O15:O19)</f>
        <v>146.72</v>
      </c>
      <c r="P20" s="1">
        <f>O20</f>
        <v>146.72</v>
      </c>
      <c r="Q20" s="10">
        <f>RANK(P20,P$8:P$41)</f>
        <v>1</v>
      </c>
    </row>
    <row r="21" spans="4:10" ht="15">
      <c r="D21" s="1"/>
      <c r="F21" s="1"/>
      <c r="H21" s="1"/>
      <c r="J21" s="1"/>
    </row>
    <row r="22" spans="1:16" ht="15">
      <c r="A22" s="39" t="s">
        <v>94</v>
      </c>
      <c r="B22" s="15" t="s">
        <v>53</v>
      </c>
      <c r="C22" s="47" t="s">
        <v>33</v>
      </c>
      <c r="D22" s="21">
        <v>11.7</v>
      </c>
      <c r="E22" s="9">
        <f>RANK(D22,D$8:D$40)</f>
        <v>6</v>
      </c>
      <c r="F22" s="21">
        <v>10.5</v>
      </c>
      <c r="G22" s="9">
        <f>RANK(F22,F$8:F$40)</f>
        <v>9</v>
      </c>
      <c r="H22" s="21">
        <v>13.45</v>
      </c>
      <c r="I22" s="9">
        <f>RANK(H22,H$8:H$40)</f>
        <v>1</v>
      </c>
      <c r="J22" s="21">
        <v>13.2</v>
      </c>
      <c r="K22" s="9">
        <f>RANK(J22,J$8:J$40)</f>
        <v>1</v>
      </c>
      <c r="L22" s="21">
        <f>D22+F22+H22+J22</f>
        <v>48.849999999999994</v>
      </c>
      <c r="M22" s="9">
        <f>RANK(L22,L$8:L$40)</f>
        <v>3</v>
      </c>
      <c r="N22" s="9" t="s">
        <v>2</v>
      </c>
      <c r="O22" s="8">
        <f>IF(COUNT(D22:D26)=4,SUM(D22:D26)-MIN(D22:D26),SUM(D22:D27))</f>
        <v>35.7</v>
      </c>
      <c r="P22" s="1"/>
    </row>
    <row r="23" spans="1:16" ht="15">
      <c r="A23" s="39" t="s">
        <v>95</v>
      </c>
      <c r="B23" s="15" t="s">
        <v>96</v>
      </c>
      <c r="C23" s="47" t="s">
        <v>33</v>
      </c>
      <c r="D23" s="21">
        <v>11.8</v>
      </c>
      <c r="E23" s="9">
        <f>RANK(D23,D$8:D$40)</f>
        <v>4</v>
      </c>
      <c r="F23" s="21">
        <v>9.7</v>
      </c>
      <c r="G23" s="9">
        <f>RANK(F23,F$8:F$40)</f>
        <v>12</v>
      </c>
      <c r="H23" s="21"/>
      <c r="I23" s="9"/>
      <c r="J23" s="21">
        <v>11.45</v>
      </c>
      <c r="K23" s="9">
        <f>RANK(J23,J$8:J$40)</f>
        <v>9</v>
      </c>
      <c r="L23" s="21">
        <f>D23+F23+H23+J23</f>
        <v>32.95</v>
      </c>
      <c r="M23" s="9">
        <f>RANK(L23,L$8:L$40)</f>
        <v>9</v>
      </c>
      <c r="N23" s="9" t="s">
        <v>3</v>
      </c>
      <c r="O23" s="8">
        <f>IF(COUNT(F22:F26)=4,SUM(F22:F26)-MIN(F22:F26),SUM(F22:F27))</f>
        <v>32.8</v>
      </c>
      <c r="P23" s="1"/>
    </row>
    <row r="24" spans="1:16" ht="15">
      <c r="A24" s="39" t="s">
        <v>97</v>
      </c>
      <c r="B24" s="15" t="s">
        <v>98</v>
      </c>
      <c r="C24" s="47" t="s">
        <v>33</v>
      </c>
      <c r="D24" s="21">
        <v>11.5</v>
      </c>
      <c r="E24" s="9">
        <f>RANK(D24,D$8:D$40)</f>
        <v>9</v>
      </c>
      <c r="F24" s="21"/>
      <c r="G24" s="9"/>
      <c r="H24" s="21">
        <v>7.95</v>
      </c>
      <c r="I24" s="9">
        <f>RANK(H24,H$8:H$40)</f>
        <v>12</v>
      </c>
      <c r="J24" s="21">
        <v>11.35</v>
      </c>
      <c r="K24" s="9">
        <f>RANK(J24,J$8:J$40)</f>
        <v>10</v>
      </c>
      <c r="L24" s="21">
        <f>D24+F24+H24+J24</f>
        <v>30.799999999999997</v>
      </c>
      <c r="M24" s="9">
        <f>RANK(L24,L$8:L$40)</f>
        <v>11</v>
      </c>
      <c r="N24" s="9" t="s">
        <v>4</v>
      </c>
      <c r="O24" s="8">
        <f>IF(COUNT(H22:H26)=4,SUM(H22:H26)-MIN(H22:H26),SUM(H22:H27))</f>
        <v>36.3</v>
      </c>
      <c r="P24" s="1"/>
    </row>
    <row r="25" spans="1:16" ht="15">
      <c r="A25" s="39" t="s">
        <v>99</v>
      </c>
      <c r="B25" s="15" t="s">
        <v>100</v>
      </c>
      <c r="C25" s="47" t="s">
        <v>33</v>
      </c>
      <c r="D25" s="21">
        <v>12.2</v>
      </c>
      <c r="E25" s="9">
        <f>RANK(D25,D$8:D$40)</f>
        <v>2</v>
      </c>
      <c r="F25" s="21">
        <v>11.75</v>
      </c>
      <c r="G25" s="9">
        <f>RANK(F25,F$8:F$40)</f>
        <v>4</v>
      </c>
      <c r="H25" s="21">
        <v>11.65</v>
      </c>
      <c r="I25" s="9">
        <f>RANK(H25,H$8:H$40)</f>
        <v>4</v>
      </c>
      <c r="J25" s="21">
        <v>11.65</v>
      </c>
      <c r="K25" s="9">
        <f>RANK(J25,J$8:J$40)</f>
        <v>6</v>
      </c>
      <c r="L25" s="21">
        <f>D25+F25+H25+J25</f>
        <v>47.25</v>
      </c>
      <c r="M25" s="9">
        <f>RANK(L25,L$8:L$40)</f>
        <v>4</v>
      </c>
      <c r="N25" s="9" t="s">
        <v>5</v>
      </c>
      <c r="O25" s="8">
        <f>IF(COUNT(J22:J26)=4,SUM(J22:J26)-MIN(J22:J26),SUM(J22:J27))</f>
        <v>36.3</v>
      </c>
      <c r="P25" s="1"/>
    </row>
    <row r="26" spans="1:16" ht="15">
      <c r="A26" s="62">
        <v>58</v>
      </c>
      <c r="B26" s="15" t="s">
        <v>101</v>
      </c>
      <c r="C26" s="47" t="s">
        <v>33</v>
      </c>
      <c r="D26" s="21"/>
      <c r="E26" s="9"/>
      <c r="F26" s="21">
        <v>10.55</v>
      </c>
      <c r="G26" s="9">
        <f>RANK(F26,F$8:F$40)</f>
        <v>8</v>
      </c>
      <c r="H26" s="21">
        <v>11.2</v>
      </c>
      <c r="I26" s="9">
        <f>RANK(H26,H$8:H$40)</f>
        <v>6</v>
      </c>
      <c r="J26" s="21"/>
      <c r="K26" s="9"/>
      <c r="L26" s="21">
        <f>D26+F26+H26+J26</f>
        <v>21.75</v>
      </c>
      <c r="M26" s="9">
        <f>RANK(L26,L$8:L$40)</f>
        <v>14</v>
      </c>
      <c r="N26" s="9"/>
      <c r="O26" s="8"/>
      <c r="P26" s="1"/>
    </row>
    <row r="27" spans="1:17" ht="15">
      <c r="A27" s="63"/>
      <c r="B27" s="5"/>
      <c r="C27" s="7"/>
      <c r="D27" s="22"/>
      <c r="F27" s="22"/>
      <c r="H27" s="22"/>
      <c r="J27" s="22"/>
      <c r="L27" s="22"/>
      <c r="N27" s="9" t="s">
        <v>6</v>
      </c>
      <c r="O27" s="8">
        <f>SUM(O22:O26)</f>
        <v>141.1</v>
      </c>
      <c r="P27" s="1">
        <f>O27</f>
        <v>141.1</v>
      </c>
      <c r="Q27" s="10">
        <f>RANK(P27,P$8:P$41)</f>
        <v>2</v>
      </c>
    </row>
    <row r="28" spans="4:10" ht="15">
      <c r="D28" s="1"/>
      <c r="F28" s="1"/>
      <c r="H28" s="1"/>
      <c r="J28" s="1"/>
    </row>
    <row r="29" spans="1:16" ht="15">
      <c r="A29" s="39" t="s">
        <v>102</v>
      </c>
      <c r="B29" s="15" t="s">
        <v>103</v>
      </c>
      <c r="C29" s="47" t="s">
        <v>104</v>
      </c>
      <c r="D29" s="21">
        <v>12.67</v>
      </c>
      <c r="E29" s="9">
        <f>RANK(D29,D$8:D$40)</f>
        <v>1</v>
      </c>
      <c r="F29" s="21">
        <v>11.2</v>
      </c>
      <c r="G29" s="9">
        <f>RANK(F29,F$8:F$40)</f>
        <v>6</v>
      </c>
      <c r="H29" s="21"/>
      <c r="I29" s="9"/>
      <c r="J29" s="21">
        <v>11.6</v>
      </c>
      <c r="K29" s="9">
        <f>RANK(J29,J$8:J$40)</f>
        <v>7</v>
      </c>
      <c r="L29" s="21">
        <f>D29+F29+H29+J29</f>
        <v>35.47</v>
      </c>
      <c r="M29" s="9">
        <f>RANK(L29,L$8:L$40)</f>
        <v>8</v>
      </c>
      <c r="N29" s="9" t="s">
        <v>2</v>
      </c>
      <c r="O29" s="8">
        <f>IF(COUNT(D29:D33)=4,SUM(D29:D33)-MIN(D29:D33),SUM(D29:D34))</f>
        <v>36.3</v>
      </c>
      <c r="P29" s="1"/>
    </row>
    <row r="30" spans="1:16" ht="15">
      <c r="A30" s="41">
        <v>60</v>
      </c>
      <c r="B30" s="15" t="s">
        <v>105</v>
      </c>
      <c r="C30" s="47" t="s">
        <v>104</v>
      </c>
      <c r="D30" s="21">
        <v>11.63</v>
      </c>
      <c r="E30" s="9">
        <f>RANK(D30,D$8:D$40)</f>
        <v>8</v>
      </c>
      <c r="F30" s="21">
        <v>10.8</v>
      </c>
      <c r="G30" s="9">
        <f>RANK(F30,F$8:F$40)</f>
        <v>7</v>
      </c>
      <c r="H30" s="21">
        <v>8.45</v>
      </c>
      <c r="I30" s="9">
        <f>RANK(H30,H$8:H$40)</f>
        <v>9</v>
      </c>
      <c r="J30" s="21">
        <v>12.55</v>
      </c>
      <c r="K30" s="9">
        <f>RANK(J30,J$8:J$40)</f>
        <v>3</v>
      </c>
      <c r="L30" s="21">
        <f>D30+F30+H30+J30</f>
        <v>43.43</v>
      </c>
      <c r="M30" s="9">
        <f>RANK(L30,L$8:L$40)</f>
        <v>6</v>
      </c>
      <c r="N30" s="9" t="s">
        <v>3</v>
      </c>
      <c r="O30" s="8">
        <f>IF(COUNT(F29:F33)=4,SUM(F29:F33)-MIN(F29:F33),SUM(F29:F34))</f>
        <v>32.3</v>
      </c>
      <c r="P30" s="1"/>
    </row>
    <row r="31" spans="1:16" ht="15">
      <c r="A31" s="41">
        <v>61</v>
      </c>
      <c r="B31" s="15" t="s">
        <v>106</v>
      </c>
      <c r="C31" s="47" t="s">
        <v>104</v>
      </c>
      <c r="D31" s="21">
        <v>11.7</v>
      </c>
      <c r="E31" s="9">
        <f>RANK(D31,D$8:D$40)</f>
        <v>6</v>
      </c>
      <c r="F31" s="21">
        <v>10.2</v>
      </c>
      <c r="G31" s="9">
        <f>RANK(F31,F$8:F$40)</f>
        <v>11</v>
      </c>
      <c r="H31" s="21">
        <v>8.2</v>
      </c>
      <c r="I31" s="9">
        <f>RANK(H31,H$8:H$40)</f>
        <v>10</v>
      </c>
      <c r="J31" s="21">
        <v>9.8</v>
      </c>
      <c r="K31" s="9">
        <f>RANK(J31,J$8:J$40)</f>
        <v>12</v>
      </c>
      <c r="L31" s="21">
        <f>D31+F31+H31+J31</f>
        <v>39.9</v>
      </c>
      <c r="M31" s="9">
        <f>RANK(L31,L$8:L$40)</f>
        <v>7</v>
      </c>
      <c r="N31" s="9" t="s">
        <v>4</v>
      </c>
      <c r="O31" s="8">
        <f>IF(COUNT(H29:H33)=4,SUM(H29:H33)-MIN(H29:H33),SUM(H29:H34))</f>
        <v>27.250000000000004</v>
      </c>
      <c r="P31" s="1"/>
    </row>
    <row r="32" spans="1:16" ht="15">
      <c r="A32" s="36">
        <v>62</v>
      </c>
      <c r="B32" s="15" t="s">
        <v>107</v>
      </c>
      <c r="C32" s="47" t="s">
        <v>104</v>
      </c>
      <c r="D32" s="21">
        <v>11.93</v>
      </c>
      <c r="E32" s="9">
        <f>RANK(D32,D$8:D$40)</f>
        <v>3</v>
      </c>
      <c r="F32" s="21">
        <v>10.3</v>
      </c>
      <c r="G32" s="9">
        <f>RANK(F32,F$8:F$40)</f>
        <v>10</v>
      </c>
      <c r="H32" s="21">
        <v>9.85</v>
      </c>
      <c r="I32" s="9">
        <f>RANK(H32,H$8:H$40)</f>
        <v>7</v>
      </c>
      <c r="J32" s="21"/>
      <c r="K32" s="9"/>
      <c r="L32" s="21">
        <f>D32+F32+H32+J32</f>
        <v>32.08</v>
      </c>
      <c r="M32" s="9">
        <f>RANK(L32,L$8:L$40)</f>
        <v>10</v>
      </c>
      <c r="N32" s="9" t="s">
        <v>5</v>
      </c>
      <c r="O32" s="8">
        <f>IF(COUNT(J29:J33)=4,SUM(J29:J33)-MIN(J29:J33),SUM(J29:J34))</f>
        <v>34.8</v>
      </c>
      <c r="P32" s="1"/>
    </row>
    <row r="33" spans="1:16" ht="15">
      <c r="A33" s="39" t="s">
        <v>108</v>
      </c>
      <c r="B33" s="15" t="s">
        <v>109</v>
      </c>
      <c r="C33" s="47" t="s">
        <v>104</v>
      </c>
      <c r="D33" s="21"/>
      <c r="E33" s="9"/>
      <c r="F33" s="21"/>
      <c r="G33" s="9"/>
      <c r="H33" s="21">
        <v>8.95</v>
      </c>
      <c r="I33" s="9">
        <f>RANK(H33,H$8:H$40)</f>
        <v>8</v>
      </c>
      <c r="J33" s="21">
        <v>10.65</v>
      </c>
      <c r="K33" s="9">
        <f>RANK(J33,J$8:J$40)</f>
        <v>11</v>
      </c>
      <c r="L33" s="21">
        <f>D33+F33+H33+J33</f>
        <v>19.6</v>
      </c>
      <c r="M33" s="9">
        <f>RANK(L33,L$8:L$40)</f>
        <v>15</v>
      </c>
      <c r="N33" s="9"/>
      <c r="O33" s="8"/>
      <c r="P33" s="1"/>
    </row>
    <row r="34" spans="1:17" ht="15">
      <c r="A34" s="63"/>
      <c r="B34" s="5"/>
      <c r="C34" s="7"/>
      <c r="D34" s="22"/>
      <c r="F34" s="22"/>
      <c r="H34" s="22"/>
      <c r="J34" s="22"/>
      <c r="L34" s="22"/>
      <c r="N34" s="9" t="s">
        <v>6</v>
      </c>
      <c r="O34" s="8">
        <f>SUM(O29:O33)</f>
        <v>130.64999999999998</v>
      </c>
      <c r="P34" s="1">
        <f>O34</f>
        <v>130.64999999999998</v>
      </c>
      <c r="Q34" s="10">
        <f>RANK(P34,P$8:P$41)</f>
        <v>3</v>
      </c>
    </row>
    <row r="35" spans="4:10" ht="15">
      <c r="D35" s="1"/>
      <c r="F35" s="1"/>
      <c r="H35" s="1"/>
      <c r="J35" s="1"/>
    </row>
    <row r="36" spans="1:16" ht="15" hidden="1">
      <c r="A36" s="37"/>
      <c r="B36" s="23"/>
      <c r="C36" s="23"/>
      <c r="D36" s="21"/>
      <c r="E36" s="9" t="e">
        <f>RANK(D36,D$8:D$40)</f>
        <v>#N/A</v>
      </c>
      <c r="F36" s="21"/>
      <c r="G36" s="9" t="e">
        <f>RANK(F36,F$8:F$40)</f>
        <v>#N/A</v>
      </c>
      <c r="H36" s="21"/>
      <c r="I36" s="9" t="e">
        <f>RANK(H36,H$8:H$40)</f>
        <v>#N/A</v>
      </c>
      <c r="J36" s="21"/>
      <c r="K36" s="9" t="e">
        <f>RANK(J36,J$8:J$40)</f>
        <v>#N/A</v>
      </c>
      <c r="L36" s="21">
        <f>D36+F36+H36+J36</f>
        <v>0</v>
      </c>
      <c r="M36" s="9">
        <f>RANK(L36,L$8:L$40)</f>
        <v>16</v>
      </c>
      <c r="N36" s="9" t="s">
        <v>2</v>
      </c>
      <c r="O36" s="8">
        <f>IF(COUNT(D36:D40)=4,SUM(D36:D40)-MIN(D36:D40),SUM(D36:D41))</f>
        <v>0</v>
      </c>
      <c r="P36" s="1"/>
    </row>
    <row r="37" spans="1:16" ht="15" hidden="1">
      <c r="A37" s="37"/>
      <c r="B37" s="23"/>
      <c r="C37" s="23"/>
      <c r="D37" s="21"/>
      <c r="E37" s="9" t="e">
        <f>RANK(D37,D$8:D$40)</f>
        <v>#N/A</v>
      </c>
      <c r="F37" s="21"/>
      <c r="G37" s="9" t="e">
        <f>RANK(F37,F$8:F$40)</f>
        <v>#N/A</v>
      </c>
      <c r="H37" s="21"/>
      <c r="I37" s="9" t="e">
        <f>RANK(H37,H$8:H$40)</f>
        <v>#N/A</v>
      </c>
      <c r="J37" s="21"/>
      <c r="K37" s="9" t="e">
        <f>RANK(J37,J$8:J$40)</f>
        <v>#N/A</v>
      </c>
      <c r="L37" s="21">
        <f>D37+F37+H37+J37</f>
        <v>0</v>
      </c>
      <c r="M37" s="9">
        <f>RANK(L37,L$8:L$40)</f>
        <v>16</v>
      </c>
      <c r="N37" s="9" t="s">
        <v>3</v>
      </c>
      <c r="O37" s="8">
        <f>IF(COUNT(F36:F40)=4,SUM(F36:F40)-MIN(F36:F40),SUM(F36:F41))</f>
        <v>0</v>
      </c>
      <c r="P37" s="1"/>
    </row>
    <row r="38" spans="1:16" ht="15" hidden="1">
      <c r="A38" s="37"/>
      <c r="B38" s="23"/>
      <c r="C38" s="23"/>
      <c r="D38" s="21"/>
      <c r="E38" s="9" t="e">
        <f>RANK(D38,D$8:D$40)</f>
        <v>#N/A</v>
      </c>
      <c r="F38" s="21"/>
      <c r="G38" s="9" t="e">
        <f>RANK(F38,F$8:F$40)</f>
        <v>#N/A</v>
      </c>
      <c r="H38" s="21"/>
      <c r="I38" s="9" t="e">
        <f>RANK(H38,H$8:H$40)</f>
        <v>#N/A</v>
      </c>
      <c r="J38" s="21"/>
      <c r="K38" s="9" t="e">
        <f>RANK(J38,J$8:J$40)</f>
        <v>#N/A</v>
      </c>
      <c r="L38" s="21">
        <f>D38+F38+H38+J38</f>
        <v>0</v>
      </c>
      <c r="M38" s="9">
        <f>RANK(L38,L$8:L$40)</f>
        <v>16</v>
      </c>
      <c r="N38" s="9" t="s">
        <v>4</v>
      </c>
      <c r="O38" s="8">
        <f>IF(COUNT(H36:H40)=4,SUM(H36:H40)-MIN(H36:H40),SUM(H36:H41))</f>
        <v>0</v>
      </c>
      <c r="P38" s="1"/>
    </row>
    <row r="39" spans="1:16" ht="15" hidden="1">
      <c r="A39" s="40"/>
      <c r="B39" s="15"/>
      <c r="C39" s="17"/>
      <c r="D39" s="21"/>
      <c r="E39" s="9" t="e">
        <f>RANK(D39,D$8:D$40)</f>
        <v>#N/A</v>
      </c>
      <c r="F39" s="21"/>
      <c r="G39" s="9" t="e">
        <f>RANK(F39,F$8:F$40)</f>
        <v>#N/A</v>
      </c>
      <c r="H39" s="21"/>
      <c r="I39" s="9" t="e">
        <f>RANK(H39,H$8:H$40)</f>
        <v>#N/A</v>
      </c>
      <c r="J39" s="21"/>
      <c r="K39" s="9" t="e">
        <f>RANK(J39,J$8:J$40)</f>
        <v>#N/A</v>
      </c>
      <c r="L39" s="21">
        <f>D39+F39+H39+J39</f>
        <v>0</v>
      </c>
      <c r="M39" s="9">
        <f>RANK(L39,L$8:L$40)</f>
        <v>16</v>
      </c>
      <c r="N39" s="9" t="s">
        <v>5</v>
      </c>
      <c r="O39" s="8">
        <f>IF(COUNT(J36:J40)=4,SUM(J36:J40)-MIN(J36:J40),SUM(J36:J41))</f>
        <v>0</v>
      </c>
      <c r="P39" s="1"/>
    </row>
    <row r="40" spans="1:16" ht="15" hidden="1">
      <c r="A40" s="50"/>
      <c r="B40" s="15"/>
      <c r="C40" s="17"/>
      <c r="D40" s="21"/>
      <c r="E40" s="9" t="e">
        <f>RANK(D40,D$8:D$40)</f>
        <v>#N/A</v>
      </c>
      <c r="F40" s="21"/>
      <c r="G40" s="9" t="e">
        <f>RANK(F40,F$8:F$40)</f>
        <v>#N/A</v>
      </c>
      <c r="H40" s="21"/>
      <c r="I40" s="9" t="e">
        <f>RANK(H40,H$8:H$40)</f>
        <v>#N/A</v>
      </c>
      <c r="J40" s="21"/>
      <c r="K40" s="9" t="e">
        <f>RANK(J40,J$8:J$40)</f>
        <v>#N/A</v>
      </c>
      <c r="L40" s="21">
        <f>D40+F40+H40+J40</f>
        <v>0</v>
      </c>
      <c r="M40" s="9">
        <f>RANK(L40,L$8:L$40)</f>
        <v>16</v>
      </c>
      <c r="N40" s="9"/>
      <c r="O40" s="8"/>
      <c r="P40" s="1"/>
    </row>
    <row r="41" spans="1:17" ht="15" hidden="1">
      <c r="A41" s="63"/>
      <c r="B41" s="5"/>
      <c r="C41" s="7"/>
      <c r="D41" s="22"/>
      <c r="F41" s="22"/>
      <c r="H41" s="22"/>
      <c r="J41" s="22"/>
      <c r="L41" s="22"/>
      <c r="N41" s="9" t="s">
        <v>6</v>
      </c>
      <c r="O41" s="8">
        <f>SUM(O36:O40)</f>
        <v>0</v>
      </c>
      <c r="P41" s="1">
        <f>O41</f>
        <v>0</v>
      </c>
      <c r="Q41" s="10">
        <f>RANK(P41,P$8:P$41)</f>
        <v>4</v>
      </c>
    </row>
    <row r="42" spans="4:10" ht="15">
      <c r="D42" s="1"/>
      <c r="F42" s="1"/>
      <c r="H42" s="1"/>
      <c r="J42" s="1"/>
    </row>
    <row r="43" spans="4:10" ht="15">
      <c r="D43" s="1"/>
      <c r="F43" s="1"/>
      <c r="H43" s="1"/>
      <c r="J43" s="1"/>
    </row>
    <row r="44" spans="4:10" ht="15">
      <c r="D44" s="1"/>
      <c r="F44" s="1"/>
      <c r="H44" s="1"/>
      <c r="J44" s="1"/>
    </row>
    <row r="45" spans="4:10" ht="15">
      <c r="D45" s="1"/>
      <c r="F45" s="1"/>
      <c r="H45" s="1"/>
      <c r="J45" s="1"/>
    </row>
    <row r="46" spans="4:10" ht="15">
      <c r="D46" s="1"/>
      <c r="F46" s="1"/>
      <c r="H46" s="1"/>
      <c r="J46" s="1"/>
    </row>
    <row r="47" spans="4:10" ht="15">
      <c r="D47" s="1"/>
      <c r="F47" s="1"/>
      <c r="H47" s="1"/>
      <c r="J47" s="1"/>
    </row>
    <row r="48" spans="4:10" ht="15">
      <c r="D48" s="1"/>
      <c r="F48" s="1"/>
      <c r="H48" s="1"/>
      <c r="J48" s="1"/>
    </row>
    <row r="49" spans="4:10" ht="15">
      <c r="D49" s="1"/>
      <c r="F49" s="1"/>
      <c r="H49" s="1"/>
      <c r="J49" s="1"/>
    </row>
    <row r="50" spans="4:10" ht="15">
      <c r="D50" s="1"/>
      <c r="F50" s="1"/>
      <c r="H50" s="1"/>
      <c r="J50" s="1"/>
    </row>
    <row r="51" spans="4:10" ht="15">
      <c r="D51" s="1"/>
      <c r="F51" s="1"/>
      <c r="H51" s="1"/>
      <c r="J51" s="1"/>
    </row>
    <row r="52" spans="4:10" ht="15">
      <c r="D52" s="1"/>
      <c r="F52" s="1"/>
      <c r="H52" s="1"/>
      <c r="J52" s="1"/>
    </row>
    <row r="53" spans="4:10" ht="15">
      <c r="D53" s="1"/>
      <c r="F53" s="1"/>
      <c r="H53" s="1"/>
      <c r="J53" s="1"/>
    </row>
    <row r="54" spans="4:10" ht="15">
      <c r="D54" s="1"/>
      <c r="F54" s="1"/>
      <c r="H54" s="1"/>
      <c r="J54" s="1"/>
    </row>
    <row r="55" spans="4:10" ht="15">
      <c r="D55" s="1"/>
      <c r="F55" s="1"/>
      <c r="H55" s="1"/>
      <c r="J55" s="1"/>
    </row>
    <row r="56" spans="4:10" ht="15">
      <c r="D56" s="1"/>
      <c r="F56" s="1"/>
      <c r="H56" s="1"/>
      <c r="J56" s="1"/>
    </row>
    <row r="57" spans="4:10" ht="15">
      <c r="D57" s="1"/>
      <c r="F57" s="1"/>
      <c r="H57" s="1"/>
      <c r="J57" s="1"/>
    </row>
    <row r="58" spans="4:10" ht="15">
      <c r="D58" s="1"/>
      <c r="F58" s="1"/>
      <c r="H58" s="1"/>
      <c r="J58" s="1"/>
    </row>
    <row r="59" spans="4:10" ht="15">
      <c r="D59" s="1"/>
      <c r="F59" s="1"/>
      <c r="H59" s="1"/>
      <c r="J59" s="1"/>
    </row>
    <row r="60" spans="4:10" ht="15">
      <c r="D60" s="1"/>
      <c r="F60" s="1"/>
      <c r="H60" s="1"/>
      <c r="J60" s="1"/>
    </row>
    <row r="61" spans="4:10" ht="15">
      <c r="D61" s="1"/>
      <c r="F61" s="1"/>
      <c r="H61" s="1"/>
      <c r="J61" s="1"/>
    </row>
    <row r="62" spans="4:10" ht="15">
      <c r="D62" s="1"/>
      <c r="F62" s="1"/>
      <c r="H62" s="1"/>
      <c r="J62" s="1"/>
    </row>
    <row r="63" spans="4:10" ht="15">
      <c r="D63" s="1"/>
      <c r="F63" s="1"/>
      <c r="H63" s="1"/>
      <c r="J63" s="1"/>
    </row>
    <row r="64" spans="4:10" ht="15">
      <c r="D64" s="1"/>
      <c r="F64" s="1"/>
      <c r="H64" s="1"/>
      <c r="J64" s="1"/>
    </row>
    <row r="65" spans="4:10" ht="15">
      <c r="D65" s="1"/>
      <c r="F65" s="1"/>
      <c r="H65" s="1"/>
      <c r="J65" s="1"/>
    </row>
    <row r="66" spans="4:10" ht="15">
      <c r="D66" s="1"/>
      <c r="F66" s="1"/>
      <c r="H66" s="1"/>
      <c r="J66" s="1"/>
    </row>
    <row r="67" spans="4:10" ht="15">
      <c r="D67" s="1"/>
      <c r="F67" s="1"/>
      <c r="H67" s="1"/>
      <c r="J67" s="1"/>
    </row>
    <row r="68" spans="4:10" ht="15">
      <c r="D68" s="1"/>
      <c r="F68" s="1"/>
      <c r="H68" s="1"/>
      <c r="J68" s="1"/>
    </row>
    <row r="69" spans="4:10" ht="15">
      <c r="D69" s="1"/>
      <c r="F69" s="1"/>
      <c r="H69" s="1"/>
      <c r="J69" s="1"/>
    </row>
    <row r="70" spans="4:10" ht="15">
      <c r="D70" s="1"/>
      <c r="F70" s="1"/>
      <c r="H70" s="1"/>
      <c r="J70" s="1"/>
    </row>
    <row r="71" spans="4:10" ht="15">
      <c r="D71" s="1"/>
      <c r="F71" s="1"/>
      <c r="H71" s="1"/>
      <c r="J71" s="1"/>
    </row>
    <row r="72" spans="4:10" ht="15">
      <c r="D72" s="1"/>
      <c r="F72" s="1"/>
      <c r="H72" s="1"/>
      <c r="J72" s="1"/>
    </row>
    <row r="73" spans="4:10" ht="15">
      <c r="D73" s="1"/>
      <c r="F73" s="1"/>
      <c r="H73" s="1"/>
      <c r="J73" s="1"/>
    </row>
    <row r="74" spans="4:10" ht="15">
      <c r="D74" s="1"/>
      <c r="F74" s="1"/>
      <c r="H74" s="1"/>
      <c r="J74" s="1"/>
    </row>
    <row r="75" spans="4:10" ht="15">
      <c r="D75" s="1"/>
      <c r="F75" s="1"/>
      <c r="H75" s="1"/>
      <c r="J75" s="1"/>
    </row>
    <row r="76" spans="4:10" ht="15">
      <c r="D76" s="1"/>
      <c r="F76" s="1"/>
      <c r="H76" s="1"/>
      <c r="J76" s="1"/>
    </row>
    <row r="77" spans="4:10" ht="15">
      <c r="D77" s="1"/>
      <c r="F77" s="1"/>
      <c r="H77" s="1"/>
      <c r="J77" s="1"/>
    </row>
    <row r="78" spans="4:10" ht="15">
      <c r="D78" s="1"/>
      <c r="F78" s="1"/>
      <c r="H78" s="1"/>
      <c r="J78" s="1"/>
    </row>
    <row r="79" spans="4:10" ht="15">
      <c r="D79" s="1"/>
      <c r="F79" s="1"/>
      <c r="H79" s="1"/>
      <c r="J79" s="1"/>
    </row>
    <row r="80" spans="4:10" ht="15">
      <c r="D80" s="1"/>
      <c r="F80" s="1"/>
      <c r="H80" s="1"/>
      <c r="J80" s="1"/>
    </row>
    <row r="81" spans="4:10" ht="15">
      <c r="D81" s="1"/>
      <c r="F81" s="1"/>
      <c r="H81" s="1"/>
      <c r="J81" s="1"/>
    </row>
    <row r="82" spans="4:10" ht="15">
      <c r="D82" s="1"/>
      <c r="F82" s="1"/>
      <c r="H82" s="1"/>
      <c r="J82" s="1"/>
    </row>
    <row r="83" spans="4:10" ht="15">
      <c r="D83" s="1"/>
      <c r="F83" s="1"/>
      <c r="H83" s="1"/>
      <c r="J83" s="1"/>
    </row>
    <row r="84" spans="4:10" ht="15">
      <c r="D84" s="1"/>
      <c r="F84" s="1"/>
      <c r="H84" s="1"/>
      <c r="J84" s="1"/>
    </row>
    <row r="85" spans="4:10" ht="15">
      <c r="D85" s="1"/>
      <c r="F85" s="1"/>
      <c r="H85" s="1"/>
      <c r="J85" s="1"/>
    </row>
    <row r="86" spans="4:10" ht="15">
      <c r="D86" s="1"/>
      <c r="F86" s="1"/>
      <c r="H86" s="1"/>
      <c r="J86" s="1"/>
    </row>
    <row r="87" spans="4:10" ht="15">
      <c r="D87" s="1"/>
      <c r="F87" s="1"/>
      <c r="H87" s="1"/>
      <c r="J87" s="1"/>
    </row>
    <row r="88" spans="4:10" ht="15">
      <c r="D88" s="1"/>
      <c r="F88" s="1"/>
      <c r="H88" s="1"/>
      <c r="J88" s="1"/>
    </row>
    <row r="89" spans="4:10" ht="15">
      <c r="D89" s="1"/>
      <c r="F89" s="1"/>
      <c r="H89" s="1"/>
      <c r="J89" s="1"/>
    </row>
    <row r="90" spans="4:10" ht="15">
      <c r="D90" s="1"/>
      <c r="F90" s="1"/>
      <c r="H90" s="1"/>
      <c r="J90" s="1"/>
    </row>
    <row r="91" spans="4:10" ht="15">
      <c r="D91" s="1"/>
      <c r="F91" s="1"/>
      <c r="H91" s="1"/>
      <c r="J91" s="1"/>
    </row>
    <row r="92" spans="4:10" ht="15">
      <c r="D92" s="1"/>
      <c r="F92" s="1"/>
      <c r="H92" s="1"/>
      <c r="J92" s="1"/>
    </row>
    <row r="93" spans="4:10" ht="15">
      <c r="D93" s="1"/>
      <c r="F93" s="1"/>
      <c r="H93" s="1"/>
      <c r="J93" s="1"/>
    </row>
    <row r="94" spans="4:10" ht="15">
      <c r="D94" s="1"/>
      <c r="F94" s="1"/>
      <c r="H94" s="1"/>
      <c r="J94" s="1"/>
    </row>
    <row r="95" spans="4:10" ht="15">
      <c r="D95" s="1"/>
      <c r="F95" s="1"/>
      <c r="H95" s="1"/>
      <c r="J95" s="1"/>
    </row>
    <row r="96" spans="4:10" ht="15">
      <c r="D96" s="1"/>
      <c r="F96" s="1"/>
      <c r="H96" s="1"/>
      <c r="J96" s="1"/>
    </row>
    <row r="97" spans="4:10" ht="15">
      <c r="D97" s="1"/>
      <c r="F97" s="1"/>
      <c r="H97" s="1"/>
      <c r="J97" s="1"/>
    </row>
    <row r="98" spans="4:10" ht="15">
      <c r="D98" s="1"/>
      <c r="F98" s="1"/>
      <c r="H98" s="1"/>
      <c r="J98" s="1"/>
    </row>
    <row r="99" spans="4:10" ht="15">
      <c r="D99" s="1"/>
      <c r="F99" s="1"/>
      <c r="H99" s="1"/>
      <c r="J99" s="1"/>
    </row>
    <row r="100" spans="4:10" ht="15">
      <c r="D100" s="1"/>
      <c r="F100" s="1"/>
      <c r="H100" s="1"/>
      <c r="J100" s="1"/>
    </row>
    <row r="101" spans="4:10" ht="15">
      <c r="D101" s="1"/>
      <c r="F101" s="1"/>
      <c r="H101" s="1"/>
      <c r="J101" s="1"/>
    </row>
    <row r="102" spans="4:10" ht="15">
      <c r="D102" s="1"/>
      <c r="F102" s="1"/>
      <c r="H102" s="1"/>
      <c r="J102" s="1"/>
    </row>
    <row r="103" spans="4:10" ht="15">
      <c r="D103" s="1"/>
      <c r="F103" s="1"/>
      <c r="H103" s="1"/>
      <c r="J103" s="1"/>
    </row>
    <row r="104" spans="4:10" ht="15">
      <c r="D104" s="1"/>
      <c r="F104" s="1"/>
      <c r="H104" s="1"/>
      <c r="J104" s="1"/>
    </row>
    <row r="105" spans="4:10" ht="15">
      <c r="D105" s="1"/>
      <c r="F105" s="1"/>
      <c r="H105" s="1"/>
      <c r="J105" s="1"/>
    </row>
    <row r="106" spans="4:10" ht="15">
      <c r="D106" s="1"/>
      <c r="F106" s="1"/>
      <c r="H106" s="1"/>
      <c r="J106" s="1"/>
    </row>
    <row r="107" spans="4:10" ht="15">
      <c r="D107" s="1"/>
      <c r="F107" s="1"/>
      <c r="H107" s="1"/>
      <c r="J107" s="1"/>
    </row>
  </sheetData>
  <sheetProtection/>
  <mergeCells count="2">
    <mergeCell ref="A1:Q1"/>
    <mergeCell ref="A2:Q2"/>
  </mergeCells>
  <conditionalFormatting sqref="Q35:Q40 Q4:Q13 Q42:Q65536">
    <cfRule type="cellIs" priority="44" dxfId="3" operator="equal" stopIfTrue="1">
      <formula>3</formula>
    </cfRule>
    <cfRule type="cellIs" priority="45" dxfId="2" operator="equal" stopIfTrue="1">
      <formula>2</formula>
    </cfRule>
    <cfRule type="cellIs" priority="46" dxfId="1" operator="equal" stopIfTrue="1">
      <formula>1</formula>
    </cfRule>
  </conditionalFormatting>
  <conditionalFormatting sqref="Q21:Q26">
    <cfRule type="cellIs" priority="20" dxfId="3" operator="equal" stopIfTrue="1">
      <formula>3</formula>
    </cfRule>
    <cfRule type="cellIs" priority="21" dxfId="2" operator="equal" stopIfTrue="1">
      <formula>2</formula>
    </cfRule>
    <cfRule type="cellIs" priority="22" dxfId="1" operator="equal" stopIfTrue="1">
      <formula>1</formula>
    </cfRule>
  </conditionalFormatting>
  <conditionalFormatting sqref="Q14:Q19">
    <cfRule type="cellIs" priority="17" dxfId="3" operator="equal" stopIfTrue="1">
      <formula>3</formula>
    </cfRule>
    <cfRule type="cellIs" priority="18" dxfId="2" operator="equal" stopIfTrue="1">
      <formula>2</formula>
    </cfRule>
    <cfRule type="cellIs" priority="19" dxfId="1" operator="equal" stopIfTrue="1">
      <formula>1</formula>
    </cfRule>
  </conditionalFormatting>
  <conditionalFormatting sqref="Q28:Q33">
    <cfRule type="cellIs" priority="14" dxfId="3" operator="equal" stopIfTrue="1">
      <formula>3</formula>
    </cfRule>
    <cfRule type="cellIs" priority="15" dxfId="2" operator="equal" stopIfTrue="1">
      <formula>2</formula>
    </cfRule>
    <cfRule type="cellIs" priority="16" dxfId="1" operator="equal" stopIfTrue="1">
      <formula>1</formula>
    </cfRule>
  </conditionalFormatting>
  <conditionalFormatting sqref="E1:E65536 G1:G65536 I1:I65536 K1:K65536">
    <cfRule type="cellIs" priority="13" dxfId="56" operator="equal" stopIfTrue="1">
      <formula>1</formula>
    </cfRule>
  </conditionalFormatting>
  <conditionalFormatting sqref="Q20">
    <cfRule type="cellIs" priority="10" dxfId="3" operator="equal" stopIfTrue="1">
      <formula>3</formula>
    </cfRule>
    <cfRule type="cellIs" priority="11" dxfId="2" operator="equal" stopIfTrue="1">
      <formula>2</formula>
    </cfRule>
    <cfRule type="cellIs" priority="12" dxfId="1" operator="equal" stopIfTrue="1">
      <formula>1</formula>
    </cfRule>
  </conditionalFormatting>
  <conditionalFormatting sqref="Q27">
    <cfRule type="cellIs" priority="7" dxfId="3" operator="equal" stopIfTrue="1">
      <formula>3</formula>
    </cfRule>
    <cfRule type="cellIs" priority="8" dxfId="2" operator="equal" stopIfTrue="1">
      <formula>2</formula>
    </cfRule>
    <cfRule type="cellIs" priority="9" dxfId="1" operator="equal" stopIfTrue="1">
      <formula>1</formula>
    </cfRule>
  </conditionalFormatting>
  <conditionalFormatting sqref="Q34">
    <cfRule type="cellIs" priority="4" dxfId="3" operator="equal" stopIfTrue="1">
      <formula>3</formula>
    </cfRule>
    <cfRule type="cellIs" priority="5" dxfId="2" operator="equal" stopIfTrue="1">
      <formula>2</formula>
    </cfRule>
    <cfRule type="cellIs" priority="6" dxfId="1" operator="equal" stopIfTrue="1">
      <formula>1</formula>
    </cfRule>
  </conditionalFormatting>
  <conditionalFormatting sqref="Q41">
    <cfRule type="cellIs" priority="1" dxfId="3" operator="equal" stopIfTrue="1">
      <formula>3</formula>
    </cfRule>
    <cfRule type="cellIs" priority="2" dxfId="2" operator="equal" stopIfTrue="1">
      <formula>2</formula>
    </cfRule>
    <cfRule type="cellIs" priority="3" dxfId="1" operator="equal" stopIfTrue="1">
      <formula>1</formula>
    </cfRule>
  </conditionalFormatting>
  <printOptions/>
  <pageMargins left="0.7086614173228347" right="0.7086614173228347" top="0.33" bottom="0.7480314960629921" header="0.31496062992125984" footer="0.31496062992125984"/>
  <pageSetup fitToHeight="0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70" zoomScaleNormal="70" zoomScalePageLayoutView="0" workbookViewId="0" topLeftCell="A1">
      <selection activeCell="A1" sqref="A1:Q1"/>
    </sheetView>
  </sheetViews>
  <sheetFormatPr defaultColWidth="9.140625" defaultRowHeight="15"/>
  <cols>
    <col min="1" max="1" width="5.140625" style="7" bestFit="1" customWidth="1"/>
    <col min="2" max="2" width="27.7109375" style="0" bestFit="1" customWidth="1"/>
    <col min="3" max="3" width="22.8515625" style="0" customWidth="1"/>
    <col min="4" max="4" width="6.57421875" style="0" bestFit="1" customWidth="1"/>
    <col min="5" max="5" width="7.57421875" style="0" bestFit="1" customWidth="1"/>
    <col min="6" max="6" width="6.28125" style="0" bestFit="1" customWidth="1"/>
    <col min="7" max="9" width="7.57421875" style="0" bestFit="1" customWidth="1"/>
    <col min="10" max="10" width="7.00390625" style="0" bestFit="1" customWidth="1"/>
    <col min="11" max="11" width="7.57421875" style="0" bestFit="1" customWidth="1"/>
    <col min="12" max="12" width="6.8515625" style="0" bestFit="1" customWidth="1"/>
    <col min="13" max="14" width="7.57421875" style="0" bestFit="1" customWidth="1"/>
    <col min="15" max="15" width="8.140625" style="0" bestFit="1" customWidth="1"/>
    <col min="16" max="16" width="7.57421875" style="0" hidden="1" customWidth="1"/>
    <col min="17" max="17" width="8.421875" style="4" customWidth="1"/>
  </cols>
  <sheetData>
    <row r="1" spans="1:17" ht="18.7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2" ht="15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</row>
    <row r="5" spans="4:13" ht="15">
      <c r="D5" s="2"/>
      <c r="E5" s="2" t="s">
        <v>8</v>
      </c>
      <c r="F5" s="2"/>
      <c r="G5" s="2" t="s">
        <v>8</v>
      </c>
      <c r="H5" s="2"/>
      <c r="I5" s="2" t="s">
        <v>8</v>
      </c>
      <c r="J5" s="2"/>
      <c r="K5" s="2" t="s">
        <v>8</v>
      </c>
      <c r="M5" s="2" t="s">
        <v>8</v>
      </c>
    </row>
    <row r="6" ht="15">
      <c r="B6" s="58" t="s">
        <v>13</v>
      </c>
    </row>
    <row r="7" spans="1:19" ht="15" hidden="1">
      <c r="A7" s="6"/>
      <c r="D7" s="1"/>
      <c r="F7" s="1"/>
      <c r="H7" s="1"/>
      <c r="J7" s="1"/>
      <c r="L7" s="1"/>
      <c r="Q7"/>
      <c r="S7" s="1"/>
    </row>
    <row r="8" spans="1:16" ht="15" hidden="1">
      <c r="A8" s="37"/>
      <c r="B8" s="9"/>
      <c r="C8" s="9"/>
      <c r="D8" s="8"/>
      <c r="E8" s="9" t="e">
        <f>RANK(D8,D$8:D$50)</f>
        <v>#N/A</v>
      </c>
      <c r="F8" s="8"/>
      <c r="G8" s="9" t="e">
        <f>RANK(F8,F$8:F$50)</f>
        <v>#N/A</v>
      </c>
      <c r="H8" s="8"/>
      <c r="I8" s="9" t="e">
        <f>RANK(H8,H$8:H$50)</f>
        <v>#N/A</v>
      </c>
      <c r="J8" s="8"/>
      <c r="K8" s="9" t="e">
        <f>RANK(J8,J$8:J$50)</f>
        <v>#N/A</v>
      </c>
      <c r="L8" s="8">
        <f>D8+F8+H8+J8</f>
        <v>0</v>
      </c>
      <c r="M8" s="9">
        <f>RANK(L8,L$8:L$50)</f>
        <v>17</v>
      </c>
      <c r="N8" s="9" t="s">
        <v>2</v>
      </c>
      <c r="O8" s="8">
        <f>IF(COUNT(D8:D12)=4,SUM(D8:D12)-MIN(D8:D12),SUM(D8:D12))</f>
        <v>0</v>
      </c>
      <c r="P8" s="1"/>
    </row>
    <row r="9" spans="1:16" ht="15" hidden="1">
      <c r="A9" s="38"/>
      <c r="B9" s="9"/>
      <c r="C9" s="9"/>
      <c r="D9" s="8"/>
      <c r="E9" s="9" t="e">
        <f>RANK(D9,D$8:D$50)</f>
        <v>#N/A</v>
      </c>
      <c r="F9" s="8"/>
      <c r="G9" s="9" t="e">
        <f>RANK(F9,F$8:F$50)</f>
        <v>#N/A</v>
      </c>
      <c r="H9" s="8"/>
      <c r="I9" s="9" t="e">
        <f>RANK(H9,H$8:H$50)</f>
        <v>#N/A</v>
      </c>
      <c r="J9" s="8"/>
      <c r="K9" s="9" t="e">
        <f>RANK(J9,J$8:J$50)</f>
        <v>#N/A</v>
      </c>
      <c r="L9" s="8">
        <f>D9+F9+H9+J9</f>
        <v>0</v>
      </c>
      <c r="M9" s="9">
        <f>RANK(L9,L$8:L$50)</f>
        <v>17</v>
      </c>
      <c r="N9" s="9" t="s">
        <v>3</v>
      </c>
      <c r="O9" s="8">
        <f>IF(COUNT(F8:F12)=4,SUM(F8:F12)-MIN(F8:F12),SUM(F8:F12))</f>
        <v>0</v>
      </c>
      <c r="P9" s="1"/>
    </row>
    <row r="10" spans="1:16" ht="15" hidden="1">
      <c r="A10" s="38"/>
      <c r="B10" s="9"/>
      <c r="C10" s="9"/>
      <c r="D10" s="8"/>
      <c r="E10" s="9" t="e">
        <f>RANK(D10,D$8:D$50)</f>
        <v>#N/A</v>
      </c>
      <c r="F10" s="8"/>
      <c r="G10" s="9" t="e">
        <f>RANK(F10,F$8:F$50)</f>
        <v>#N/A</v>
      </c>
      <c r="H10" s="8"/>
      <c r="I10" s="9" t="e">
        <f>RANK(H10,H$8:H$50)</f>
        <v>#N/A</v>
      </c>
      <c r="J10" s="8"/>
      <c r="K10" s="9" t="e">
        <f>RANK(J10,J$8:J$50)</f>
        <v>#N/A</v>
      </c>
      <c r="L10" s="8">
        <f>D10+F10+H10+J10</f>
        <v>0</v>
      </c>
      <c r="M10" s="9">
        <f>RANK(L10,L$8:L$50)</f>
        <v>17</v>
      </c>
      <c r="N10" s="9" t="s">
        <v>4</v>
      </c>
      <c r="O10" s="8">
        <f>IF(COUNT(H8:H12)=4,SUM(H8:H12)-MIN(H8:H12),SUM(H8:H12))</f>
        <v>0</v>
      </c>
      <c r="P10" s="1"/>
    </row>
    <row r="11" spans="1:16" ht="15" hidden="1">
      <c r="A11" s="38"/>
      <c r="B11" s="9"/>
      <c r="C11" s="9"/>
      <c r="D11" s="8"/>
      <c r="E11" s="9" t="e">
        <f>RANK(D11,D$8:D$50)</f>
        <v>#N/A</v>
      </c>
      <c r="F11" s="8"/>
      <c r="G11" s="9" t="e">
        <f>RANK(F11,F$8:F$50)</f>
        <v>#N/A</v>
      </c>
      <c r="H11" s="8"/>
      <c r="I11" s="9" t="e">
        <f>RANK(H11,H$8:H$50)</f>
        <v>#N/A</v>
      </c>
      <c r="J11" s="8"/>
      <c r="K11" s="9" t="e">
        <f>RANK(J11,J$8:J$50)</f>
        <v>#N/A</v>
      </c>
      <c r="L11" s="8">
        <f>D11+F11+H11+J11</f>
        <v>0</v>
      </c>
      <c r="M11" s="9">
        <f>RANK(L11,L$8:L$50)</f>
        <v>17</v>
      </c>
      <c r="N11" s="9" t="s">
        <v>5</v>
      </c>
      <c r="O11" s="8">
        <f>IF(COUNT(J8:J12)=4,SUM(J8:J12)-MIN(J8:J12),SUM(J8:J12))</f>
        <v>0</v>
      </c>
      <c r="P11" s="1"/>
    </row>
    <row r="12" spans="1:16" ht="15" hidden="1">
      <c r="A12" s="38"/>
      <c r="B12" s="9"/>
      <c r="C12" s="9"/>
      <c r="D12" s="8"/>
      <c r="E12" s="9" t="e">
        <f>RANK(D12,D$8:D$50)</f>
        <v>#N/A</v>
      </c>
      <c r="F12" s="8"/>
      <c r="G12" s="9" t="e">
        <f>RANK(F12,F$8:F$50)</f>
        <v>#N/A</v>
      </c>
      <c r="H12" s="8"/>
      <c r="I12" s="9" t="e">
        <f>RANK(H12,H$8:H$50)</f>
        <v>#N/A</v>
      </c>
      <c r="J12" s="8"/>
      <c r="K12" s="9" t="e">
        <f>RANK(J12,J$8:J$50)</f>
        <v>#N/A</v>
      </c>
      <c r="L12" s="8">
        <f>D12+F12+H12+J12</f>
        <v>0</v>
      </c>
      <c r="M12" s="9">
        <f>RANK(L12,L$8:L$50)</f>
        <v>17</v>
      </c>
      <c r="N12" s="9"/>
      <c r="O12" s="8"/>
      <c r="P12" s="1"/>
    </row>
    <row r="13" spans="1:17" ht="15" hidden="1">
      <c r="A13" s="6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 t="s">
        <v>6</v>
      </c>
      <c r="O13" s="8">
        <f>SUM(O8:O12)</f>
        <v>0</v>
      </c>
      <c r="P13" s="1">
        <f>O13</f>
        <v>0</v>
      </c>
      <c r="Q13" s="10">
        <f>RANK(P13,P$7:P$50)</f>
        <v>5</v>
      </c>
    </row>
    <row r="14" spans="1:19" ht="15">
      <c r="A14" s="6"/>
      <c r="D14" s="1"/>
      <c r="E14" s="1"/>
      <c r="F14" s="1"/>
      <c r="G14" s="1"/>
      <c r="H14" s="1"/>
      <c r="I14" s="1"/>
      <c r="J14" s="1"/>
      <c r="K14" s="1"/>
      <c r="L14" s="1"/>
      <c r="M14" s="1"/>
      <c r="S14" s="1"/>
    </row>
    <row r="15" spans="1:16" ht="15">
      <c r="A15" s="50" t="s">
        <v>165</v>
      </c>
      <c r="B15" s="15" t="s">
        <v>166</v>
      </c>
      <c r="C15" s="46" t="s">
        <v>167</v>
      </c>
      <c r="D15" s="8">
        <v>12.7</v>
      </c>
      <c r="E15" s="9">
        <f>RANK(D15,D$8:D$50)</f>
        <v>2</v>
      </c>
      <c r="F15" s="8">
        <v>10.6</v>
      </c>
      <c r="G15" s="9">
        <f>RANK(F15,F$8:F$50)</f>
        <v>5</v>
      </c>
      <c r="H15" s="8">
        <v>12.35</v>
      </c>
      <c r="I15" s="9">
        <f>RANK(H15,H$8:H$50)</f>
        <v>1</v>
      </c>
      <c r="J15" s="8">
        <v>11.95</v>
      </c>
      <c r="K15" s="9">
        <f>RANK(J15,J$8:J$50)</f>
        <v>2</v>
      </c>
      <c r="L15" s="8">
        <f>D15+F15+H15+J15</f>
        <v>47.599999999999994</v>
      </c>
      <c r="M15" s="9">
        <f>RANK(L15,L$8:L$50)</f>
        <v>2</v>
      </c>
      <c r="N15" s="9" t="s">
        <v>2</v>
      </c>
      <c r="O15" s="8">
        <f>IF(COUNT(D15:D19)=4,SUM(D15:D20)-MIN(D15:D20),SUM(D15:D20))</f>
        <v>38.64999999999999</v>
      </c>
      <c r="P15" s="1"/>
    </row>
    <row r="16" spans="1:16" ht="15">
      <c r="A16" s="51">
        <v>107</v>
      </c>
      <c r="B16" s="15" t="s">
        <v>168</v>
      </c>
      <c r="C16" s="46" t="s">
        <v>167</v>
      </c>
      <c r="D16" s="8">
        <v>9.95</v>
      </c>
      <c r="E16" s="9">
        <f>RANK(D16,D$8:D$50)</f>
        <v>14</v>
      </c>
      <c r="F16" s="8">
        <v>11.2</v>
      </c>
      <c r="G16" s="9">
        <f>RANK(F16,F$8:F$50)</f>
        <v>1</v>
      </c>
      <c r="H16" s="8">
        <v>10.05</v>
      </c>
      <c r="I16" s="9">
        <f>RANK(H16,H$8:H$50)</f>
        <v>12</v>
      </c>
      <c r="J16" s="8">
        <v>11.75</v>
      </c>
      <c r="K16" s="9">
        <f>RANK(J16,J$8:J$50)</f>
        <v>3</v>
      </c>
      <c r="L16" s="8">
        <f>D16+F16+H16+J16</f>
        <v>42.95</v>
      </c>
      <c r="M16" s="9">
        <f>RANK(L16,L$8:L$50)</f>
        <v>6</v>
      </c>
      <c r="N16" s="9" t="s">
        <v>3</v>
      </c>
      <c r="O16" s="8">
        <f>IF(COUNT(F15:F19)=4,SUM(F15:F19)-MIN(F15:F20),SUM(F15:F20))</f>
        <v>33.1</v>
      </c>
      <c r="P16" s="1"/>
    </row>
    <row r="17" spans="1:16" ht="15">
      <c r="A17" s="40">
        <v>109</v>
      </c>
      <c r="B17" s="49" t="s">
        <v>169</v>
      </c>
      <c r="C17" s="46" t="s">
        <v>167</v>
      </c>
      <c r="D17" s="8">
        <v>12.5</v>
      </c>
      <c r="E17" s="9">
        <f>RANK(D17,D$8:D$50)</f>
        <v>3</v>
      </c>
      <c r="F17" s="8">
        <v>11.2</v>
      </c>
      <c r="G17" s="9">
        <f>RANK(F17,F$8:F$50)</f>
        <v>1</v>
      </c>
      <c r="H17" s="8">
        <v>11.75</v>
      </c>
      <c r="I17" s="9">
        <f>RANK(H17,H$8:H$50)</f>
        <v>6</v>
      </c>
      <c r="J17" s="8">
        <v>11.6</v>
      </c>
      <c r="K17" s="9">
        <f>RANK(J17,J$8:J$50)</f>
        <v>5</v>
      </c>
      <c r="L17" s="8">
        <f>D17+F17+H17+J17</f>
        <v>47.050000000000004</v>
      </c>
      <c r="M17" s="9">
        <f>RANK(L17,L$8:L$50)</f>
        <v>3</v>
      </c>
      <c r="N17" s="9" t="s">
        <v>4</v>
      </c>
      <c r="O17" s="8">
        <f>IF(COUNT(H15:H19)=4,SUM(H15:H20)-MIN(H15:H20),SUM(H15:H20))</f>
        <v>36.3</v>
      </c>
      <c r="P17" s="1"/>
    </row>
    <row r="18" spans="1:16" ht="15">
      <c r="A18" s="50" t="s">
        <v>170</v>
      </c>
      <c r="B18" s="15" t="s">
        <v>171</v>
      </c>
      <c r="C18" s="46" t="s">
        <v>167</v>
      </c>
      <c r="D18" s="8">
        <v>13.45</v>
      </c>
      <c r="E18" s="9">
        <f>RANK(D18,D$8:D$50)</f>
        <v>1</v>
      </c>
      <c r="F18" s="8">
        <v>10.7</v>
      </c>
      <c r="G18" s="9">
        <f>RANK(F18,F$8:F$50)</f>
        <v>4</v>
      </c>
      <c r="H18" s="8">
        <v>12.2</v>
      </c>
      <c r="I18" s="9">
        <f>RANK(H18,H$8:H$50)</f>
        <v>4</v>
      </c>
      <c r="J18" s="8">
        <v>12</v>
      </c>
      <c r="K18" s="9">
        <f>RANK(J18,J$8:J$50)</f>
        <v>1</v>
      </c>
      <c r="L18" s="8">
        <f>D18+F18+H18+J18</f>
        <v>48.349999999999994</v>
      </c>
      <c r="M18" s="9">
        <f>RANK(L18,L$8:L$50)</f>
        <v>1</v>
      </c>
      <c r="N18" s="9" t="s">
        <v>5</v>
      </c>
      <c r="O18" s="8">
        <f>IF(COUNT(J15:J20)=4,SUM(J15:J20)-MIN(J15:J20),SUM(J15:J20))</f>
        <v>35.699999999999996</v>
      </c>
      <c r="P18" s="1"/>
    </row>
    <row r="19" spans="1:16" ht="15">
      <c r="A19" s="50"/>
      <c r="B19" s="15"/>
      <c r="C19" s="46"/>
      <c r="D19" s="8"/>
      <c r="E19" s="9"/>
      <c r="F19" s="8"/>
      <c r="G19" s="9"/>
      <c r="H19" s="8"/>
      <c r="I19" s="9"/>
      <c r="J19" s="8"/>
      <c r="K19" s="9"/>
      <c r="L19" s="8"/>
      <c r="M19" s="9"/>
      <c r="N19" s="9"/>
      <c r="O19" s="8"/>
      <c r="P19" s="1"/>
    </row>
    <row r="20" spans="1:17" ht="15">
      <c r="A20" s="64"/>
      <c r="B20" s="1"/>
      <c r="C20" s="1"/>
      <c r="D20" s="1"/>
      <c r="F20" s="1"/>
      <c r="H20" s="1"/>
      <c r="J20" s="1"/>
      <c r="L20" s="1"/>
      <c r="N20" s="9" t="s">
        <v>6</v>
      </c>
      <c r="O20" s="8">
        <f>SUM(O15:O19)</f>
        <v>143.75</v>
      </c>
      <c r="P20" s="1">
        <f>O20</f>
        <v>143.75</v>
      </c>
      <c r="Q20" s="10">
        <f>RANK(P20,P$7:P$50)</f>
        <v>1</v>
      </c>
    </row>
    <row r="21" spans="1:16" ht="15">
      <c r="A21" s="6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  <c r="O21" s="8"/>
      <c r="P21" s="1"/>
    </row>
    <row r="22" spans="1:16" ht="15">
      <c r="A22" s="26">
        <v>111</v>
      </c>
      <c r="B22" s="15" t="s">
        <v>172</v>
      </c>
      <c r="C22" s="45" t="s">
        <v>173</v>
      </c>
      <c r="D22" s="8">
        <v>12</v>
      </c>
      <c r="E22" s="9">
        <f>RANK(D22,D$8:D$50)</f>
        <v>5</v>
      </c>
      <c r="F22" s="8">
        <v>9.35</v>
      </c>
      <c r="G22" s="9">
        <f>RANK(F22,F$8:F$50)</f>
        <v>8</v>
      </c>
      <c r="H22" s="8"/>
      <c r="I22" s="9"/>
      <c r="J22" s="8">
        <v>11.7</v>
      </c>
      <c r="K22" s="9">
        <f>RANK(J22,J$8:J$50)</f>
        <v>4</v>
      </c>
      <c r="L22" s="8">
        <f>D22+F22+H22+J22</f>
        <v>33.05</v>
      </c>
      <c r="M22" s="9">
        <f>RANK(L22,L$8:L$50)</f>
        <v>12</v>
      </c>
      <c r="N22" s="9" t="s">
        <v>2</v>
      </c>
      <c r="O22" s="8">
        <f>IF(COUNT(D22:D26)=4,SUM(D22:D26)-MIN(D22:D43),SUM(D22:D43))</f>
        <v>35.95</v>
      </c>
      <c r="P22" s="1"/>
    </row>
    <row r="23" spans="1:16" ht="15">
      <c r="A23" s="26">
        <v>112</v>
      </c>
      <c r="B23" s="15" t="s">
        <v>174</v>
      </c>
      <c r="C23" s="45" t="s">
        <v>173</v>
      </c>
      <c r="D23" s="8">
        <v>10.85</v>
      </c>
      <c r="E23" s="9">
        <f>RANK(D23,D$8:D$50)</f>
        <v>12</v>
      </c>
      <c r="F23" s="8"/>
      <c r="G23" s="9"/>
      <c r="H23" s="8">
        <v>11.7</v>
      </c>
      <c r="I23" s="9">
        <f>RANK(H23,H$8:H$50)</f>
        <v>7</v>
      </c>
      <c r="J23" s="8">
        <v>11.05</v>
      </c>
      <c r="K23" s="9">
        <f>RANK(J23,J$8:J$50)</f>
        <v>7</v>
      </c>
      <c r="L23" s="8">
        <f>D23+F23+H23+J23</f>
        <v>33.599999999999994</v>
      </c>
      <c r="M23" s="9">
        <f>RANK(L23,L$8:L$50)</f>
        <v>11</v>
      </c>
      <c r="N23" s="9" t="s">
        <v>3</v>
      </c>
      <c r="O23" s="8">
        <f>IF(COUNT(F22:F26)=4,SUM(F22:F26)-MIN(F22:F26),SUM(F22:F43))</f>
        <v>30.35</v>
      </c>
      <c r="P23" s="1"/>
    </row>
    <row r="24" spans="1:16" ht="15">
      <c r="A24" s="26">
        <v>113</v>
      </c>
      <c r="B24" s="15" t="s">
        <v>175</v>
      </c>
      <c r="C24" s="45" t="s">
        <v>173</v>
      </c>
      <c r="D24" s="8">
        <v>11.85</v>
      </c>
      <c r="E24" s="9">
        <f>RANK(D24,D$8:D$50)</f>
        <v>8</v>
      </c>
      <c r="F24" s="8">
        <v>8.9</v>
      </c>
      <c r="G24" s="9">
        <f>RANK(F24,F$8:F$50)</f>
        <v>11</v>
      </c>
      <c r="H24" s="8">
        <v>11.05</v>
      </c>
      <c r="I24" s="9">
        <f>RANK(H24,H$8:H$50)</f>
        <v>8</v>
      </c>
      <c r="J24" s="8">
        <v>10.6</v>
      </c>
      <c r="K24" s="9">
        <f>RANK(J24,J$8:J$50)</f>
        <v>11</v>
      </c>
      <c r="L24" s="8">
        <f>D24+F24+H24+J24</f>
        <v>42.4</v>
      </c>
      <c r="M24" s="9">
        <f>RANK(L24,L$8:L$50)</f>
        <v>7</v>
      </c>
      <c r="N24" s="9" t="s">
        <v>4</v>
      </c>
      <c r="O24" s="8">
        <f>IF(COUNT(H22:H26)=4,SUM(H22:H26)-MIN(H22:H43),SUM(H22:H43))</f>
        <v>35.39999999999999</v>
      </c>
      <c r="P24" s="1"/>
    </row>
    <row r="25" spans="1:16" ht="15">
      <c r="A25" s="26">
        <v>114</v>
      </c>
      <c r="B25" s="15" t="s">
        <v>176</v>
      </c>
      <c r="C25" s="45" t="s">
        <v>173</v>
      </c>
      <c r="D25" s="8"/>
      <c r="E25" s="9"/>
      <c r="F25" s="8">
        <v>10.9</v>
      </c>
      <c r="G25" s="9">
        <f>RANK(F25,F$8:F$50)</f>
        <v>3</v>
      </c>
      <c r="H25" s="8">
        <v>12.05</v>
      </c>
      <c r="I25" s="9">
        <f>RANK(H25,H$8:H$50)</f>
        <v>5</v>
      </c>
      <c r="J25" s="8"/>
      <c r="K25" s="9"/>
      <c r="L25" s="8">
        <f>D25+F25+H25+J25</f>
        <v>22.950000000000003</v>
      </c>
      <c r="M25" s="9">
        <f>RANK(L25,L$8:L$50)</f>
        <v>14</v>
      </c>
      <c r="N25" s="9" t="s">
        <v>5</v>
      </c>
      <c r="O25" s="8">
        <f>IF(COUNT(J22:J26)=4,SUM(J22:J26)-MIN(J22:J43),SUM(J22:J43))</f>
        <v>34.6</v>
      </c>
      <c r="P25" s="1"/>
    </row>
    <row r="26" spans="1:16" ht="15">
      <c r="A26" s="26">
        <v>115</v>
      </c>
      <c r="B26" s="15" t="s">
        <v>177</v>
      </c>
      <c r="C26" s="45" t="s">
        <v>173</v>
      </c>
      <c r="D26" s="8">
        <v>11.9</v>
      </c>
      <c r="E26" s="9">
        <f>RANK(D26,D$8:D$50)</f>
        <v>6</v>
      </c>
      <c r="F26" s="8">
        <v>10.1</v>
      </c>
      <c r="G26" s="9">
        <f>RANK(F26,F$8:F$50)</f>
        <v>6</v>
      </c>
      <c r="H26" s="8">
        <v>10.65</v>
      </c>
      <c r="I26" s="9">
        <f>RANK(H26,H$8:H$50)</f>
        <v>9</v>
      </c>
      <c r="J26" s="8">
        <v>10.85</v>
      </c>
      <c r="K26" s="9">
        <f>RANK(J26,J$8:J$50)</f>
        <v>9</v>
      </c>
      <c r="L26" s="8">
        <f>D26+F26+H26+J26</f>
        <v>43.5</v>
      </c>
      <c r="M26" s="9">
        <f>RANK(L26,L$8:L$50)</f>
        <v>5</v>
      </c>
      <c r="N26" s="9"/>
      <c r="O26" s="8"/>
      <c r="P26" s="1"/>
    </row>
    <row r="27" spans="1:17" ht="15">
      <c r="A27" s="6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9" t="s">
        <v>6</v>
      </c>
      <c r="O27" s="8">
        <f>SUM(O22:O26)</f>
        <v>136.3</v>
      </c>
      <c r="P27" s="1">
        <f>O27</f>
        <v>136.3</v>
      </c>
      <c r="Q27" s="10">
        <f>RANK(P27,P$7:P$50)</f>
        <v>2</v>
      </c>
    </row>
    <row r="28" spans="1:16" ht="15">
      <c r="A28" s="6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  <c r="O28" s="8"/>
      <c r="P28" s="1"/>
    </row>
    <row r="29" spans="1:16" ht="15">
      <c r="A29" s="39" t="s">
        <v>154</v>
      </c>
      <c r="B29" s="15" t="s">
        <v>155</v>
      </c>
      <c r="C29" s="45" t="s">
        <v>16</v>
      </c>
      <c r="D29" s="8">
        <v>10.9</v>
      </c>
      <c r="E29" s="9">
        <f>RANK(D29,D$8:D$50)</f>
        <v>11</v>
      </c>
      <c r="F29" s="8"/>
      <c r="G29" s="9"/>
      <c r="H29" s="8"/>
      <c r="I29" s="9"/>
      <c r="J29" s="8"/>
      <c r="K29" s="9"/>
      <c r="L29" s="8">
        <f>D29+F29+H29+J29</f>
        <v>10.9</v>
      </c>
      <c r="M29" s="9">
        <f>RANK(L29,L$8:L$50)</f>
        <v>16</v>
      </c>
      <c r="N29" s="9" t="s">
        <v>2</v>
      </c>
      <c r="O29" s="8">
        <f>IF(COUNT(D29:D33)=4,SUM(D29:D34)-MIN(D29:D34),SUM(D29:D34))</f>
        <v>34.300000000000004</v>
      </c>
      <c r="P29" s="1"/>
    </row>
    <row r="30" spans="1:16" ht="15">
      <c r="A30" s="39" t="s">
        <v>156</v>
      </c>
      <c r="B30" s="15" t="s">
        <v>157</v>
      </c>
      <c r="C30" s="45" t="s">
        <v>16</v>
      </c>
      <c r="D30" s="8">
        <v>10.65</v>
      </c>
      <c r="E30" s="9">
        <f>RANK(D30,D$8:D$50)</f>
        <v>13</v>
      </c>
      <c r="F30" s="8">
        <v>4.25</v>
      </c>
      <c r="G30" s="9">
        <f>RANK(F30,F$8:F$50)</f>
        <v>13</v>
      </c>
      <c r="H30" s="8">
        <v>10.55</v>
      </c>
      <c r="I30" s="9">
        <f>RANK(H30,H$8:H$50)</f>
        <v>10</v>
      </c>
      <c r="J30" s="8">
        <v>10.4</v>
      </c>
      <c r="K30" s="9">
        <f>RANK(J30,J$8:J$50)</f>
        <v>12</v>
      </c>
      <c r="L30" s="8">
        <f>D30+F30+H30+J30</f>
        <v>35.85</v>
      </c>
      <c r="M30" s="9">
        <f>RANK(L30,L$8:L$50)</f>
        <v>10</v>
      </c>
      <c r="N30" s="9" t="s">
        <v>3</v>
      </c>
      <c r="O30" s="8">
        <f>IF(COUNT(F29:F33)=4,SUM(F29:F33)-MIN(F29:F34),SUM(F29:F34))</f>
        <v>23.1</v>
      </c>
      <c r="P30" s="1"/>
    </row>
    <row r="31" spans="1:16" ht="15">
      <c r="A31" s="39" t="s">
        <v>158</v>
      </c>
      <c r="B31" s="15" t="s">
        <v>159</v>
      </c>
      <c r="C31" s="46" t="s">
        <v>16</v>
      </c>
      <c r="D31" s="8">
        <v>11.9</v>
      </c>
      <c r="E31" s="9">
        <f>RANK(D31,D$8:D$50)</f>
        <v>6</v>
      </c>
      <c r="F31" s="8">
        <v>9.05</v>
      </c>
      <c r="G31" s="9">
        <f>RANK(F31,F$8:F$50)</f>
        <v>9</v>
      </c>
      <c r="H31" s="8">
        <v>10.3</v>
      </c>
      <c r="I31" s="9">
        <f>RANK(H31,H$8:H$50)</f>
        <v>11</v>
      </c>
      <c r="J31" s="8">
        <v>10</v>
      </c>
      <c r="K31" s="9">
        <f>RANK(J31,J$8:J$50)</f>
        <v>13</v>
      </c>
      <c r="L31" s="8">
        <f>D31+F31+H31+J31</f>
        <v>41.25</v>
      </c>
      <c r="M31" s="9">
        <f>RANK(L31,L$8:L$50)</f>
        <v>9</v>
      </c>
      <c r="N31" s="9" t="s">
        <v>4</v>
      </c>
      <c r="O31" s="8">
        <f>IF(COUNT(H29:H33)=4,SUM(H29:H34)-MIN(H29:H34),SUM(H29:H34))</f>
        <v>33.150000000000006</v>
      </c>
      <c r="P31" s="1"/>
    </row>
    <row r="32" spans="1:16" ht="15">
      <c r="A32" s="36">
        <v>102</v>
      </c>
      <c r="B32" s="15" t="s">
        <v>160</v>
      </c>
      <c r="C32" s="46" t="s">
        <v>16</v>
      </c>
      <c r="D32" s="8"/>
      <c r="E32" s="9"/>
      <c r="F32" s="8">
        <v>9.8</v>
      </c>
      <c r="G32" s="9">
        <f>RANK(F32,F$8:F$50)</f>
        <v>7</v>
      </c>
      <c r="H32" s="8">
        <v>12.3</v>
      </c>
      <c r="I32" s="9">
        <f>RANK(H32,H$8:H$50)</f>
        <v>2</v>
      </c>
      <c r="J32" s="8">
        <v>10.9</v>
      </c>
      <c r="K32" s="9">
        <f>RANK(J32,J$8:J$50)</f>
        <v>8</v>
      </c>
      <c r="L32" s="8">
        <f>D32+F32+H32+J32</f>
        <v>33</v>
      </c>
      <c r="M32" s="9">
        <f>RANK(L32,L$8:L$50)</f>
        <v>13</v>
      </c>
      <c r="N32" s="9" t="s">
        <v>5</v>
      </c>
      <c r="O32" s="8">
        <f>IF(COUNT(J29:J34)=4,SUM(J29:J34)-MIN(J29:J34),SUM(J29:J34))</f>
        <v>31.299999999999997</v>
      </c>
      <c r="P32" s="1"/>
    </row>
    <row r="33" spans="1:16" ht="15">
      <c r="A33" s="28" t="s">
        <v>181</v>
      </c>
      <c r="B33" s="9" t="s">
        <v>182</v>
      </c>
      <c r="C33" s="46" t="s">
        <v>16</v>
      </c>
      <c r="D33" s="8">
        <v>11.5</v>
      </c>
      <c r="E33" s="9">
        <f>RANK(D33,D$8:D$50)</f>
        <v>10</v>
      </c>
      <c r="F33" s="8"/>
      <c r="G33" s="9"/>
      <c r="H33" s="8"/>
      <c r="I33" s="9"/>
      <c r="J33" s="8">
        <v>9.6</v>
      </c>
      <c r="K33" s="9">
        <f>RANK(J33,J$8:J$50)</f>
        <v>14</v>
      </c>
      <c r="L33" s="8">
        <f>D33+F33+H33+J33</f>
        <v>21.1</v>
      </c>
      <c r="M33" s="9">
        <f>RANK(L33,L$8:L$50)</f>
        <v>15</v>
      </c>
      <c r="N33" s="9"/>
      <c r="O33" s="8"/>
      <c r="P33" s="1"/>
    </row>
    <row r="34" spans="1:17" ht="15">
      <c r="A34" s="64"/>
      <c r="B34" s="1"/>
      <c r="C34" s="1"/>
      <c r="D34" s="1"/>
      <c r="F34" s="1"/>
      <c r="H34" s="1"/>
      <c r="J34" s="1"/>
      <c r="L34" s="1"/>
      <c r="N34" s="9" t="s">
        <v>6</v>
      </c>
      <c r="O34" s="8">
        <f>SUM(O29:O33)</f>
        <v>121.85000000000001</v>
      </c>
      <c r="P34" s="1">
        <f>O34</f>
        <v>121.85000000000001</v>
      </c>
      <c r="Q34" s="10">
        <f>RANK(P34,P$7:P$50)</f>
        <v>3</v>
      </c>
    </row>
    <row r="35" spans="1:13" ht="15">
      <c r="A35" s="6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6" ht="15">
      <c r="A36" s="39" t="s">
        <v>161</v>
      </c>
      <c r="B36" s="15" t="s">
        <v>162</v>
      </c>
      <c r="C36" s="46" t="s">
        <v>62</v>
      </c>
      <c r="D36" s="8">
        <v>11.7</v>
      </c>
      <c r="E36" s="9">
        <f>RANK(D36,D$8:D$50)</f>
        <v>9</v>
      </c>
      <c r="F36" s="8">
        <v>8.95</v>
      </c>
      <c r="G36" s="9">
        <f>RANK(F36,F$8:F$50)</f>
        <v>10</v>
      </c>
      <c r="H36" s="8">
        <v>12.25</v>
      </c>
      <c r="I36" s="9">
        <f>RANK(H36,H$8:H$50)</f>
        <v>3</v>
      </c>
      <c r="J36" s="8">
        <v>11.15</v>
      </c>
      <c r="K36" s="9">
        <f>RANK(J36,J$8:J$50)</f>
        <v>6</v>
      </c>
      <c r="L36" s="8">
        <f>D36+F36+H36+J36</f>
        <v>44.05</v>
      </c>
      <c r="M36" s="9">
        <f>RANK(L36,L$8:L$50)</f>
        <v>4</v>
      </c>
      <c r="N36" s="9" t="s">
        <v>2</v>
      </c>
      <c r="O36" s="8">
        <f>IF(COUNT(D36:D40)=4,SUM(D36:D41)-MIN(D36:D41),SUM(D36:D41))</f>
        <v>23.9</v>
      </c>
      <c r="P36" s="1"/>
    </row>
    <row r="37" spans="1:16" ht="15">
      <c r="A37" s="39" t="s">
        <v>163</v>
      </c>
      <c r="B37" s="15" t="s">
        <v>164</v>
      </c>
      <c r="C37" s="46" t="s">
        <v>62</v>
      </c>
      <c r="D37" s="8">
        <v>12.2</v>
      </c>
      <c r="E37" s="9">
        <f>RANK(D37,D$8:D$50)</f>
        <v>4</v>
      </c>
      <c r="F37" s="8">
        <v>8.6</v>
      </c>
      <c r="G37" s="9">
        <f>RANK(F37,F$8:F$50)</f>
        <v>12</v>
      </c>
      <c r="H37" s="8">
        <v>10.05</v>
      </c>
      <c r="I37" s="9">
        <f>RANK(H37,H$8:H$50)</f>
        <v>12</v>
      </c>
      <c r="J37" s="8">
        <v>10.85</v>
      </c>
      <c r="K37" s="9">
        <f>RANK(J37,J$8:J$50)</f>
        <v>9</v>
      </c>
      <c r="L37" s="8">
        <f>D37+F37+H37+J37</f>
        <v>41.699999999999996</v>
      </c>
      <c r="M37" s="9">
        <f>RANK(L37,L$8:L$50)</f>
        <v>8</v>
      </c>
      <c r="N37" s="9" t="s">
        <v>3</v>
      </c>
      <c r="O37" s="8">
        <f>IF(COUNT(F36:F40)=4,SUM(F36:F40)-MIN(F36:F41),SUM(F36:F41))</f>
        <v>17.549999999999997</v>
      </c>
      <c r="P37" s="1"/>
    </row>
    <row r="38" spans="1:16" ht="15">
      <c r="A38" s="37"/>
      <c r="B38" s="9"/>
      <c r="C38" s="9"/>
      <c r="D38" s="8"/>
      <c r="E38" s="9"/>
      <c r="F38" s="8"/>
      <c r="G38" s="9"/>
      <c r="H38" s="8"/>
      <c r="I38" s="9"/>
      <c r="J38" s="8"/>
      <c r="K38" s="9"/>
      <c r="L38" s="8"/>
      <c r="M38" s="9"/>
      <c r="N38" s="9" t="s">
        <v>4</v>
      </c>
      <c r="O38" s="8">
        <f>IF(COUNT(H36:H40)=4,SUM(H36:H41)-MIN(H36:H41),SUM(H36:H41))</f>
        <v>22.3</v>
      </c>
      <c r="P38" s="1"/>
    </row>
    <row r="39" spans="1:16" ht="15">
      <c r="A39" s="37"/>
      <c r="B39" s="9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9" t="s">
        <v>5</v>
      </c>
      <c r="O39" s="8">
        <f>IF(COUNT(J36:J41)=4,SUM(J36:J41)-MIN(J36:J41),SUM(J36:J41))</f>
        <v>22</v>
      </c>
      <c r="P39" s="1"/>
    </row>
    <row r="40" spans="1:16" ht="4.5" customHeight="1">
      <c r="A40" s="37"/>
      <c r="B40" s="9"/>
      <c r="C40" s="9"/>
      <c r="D40" s="8"/>
      <c r="E40" s="9"/>
      <c r="F40" s="8"/>
      <c r="G40" s="9"/>
      <c r="H40" s="8"/>
      <c r="I40" s="9"/>
      <c r="J40" s="8"/>
      <c r="K40" s="9"/>
      <c r="L40" s="8"/>
      <c r="M40" s="9"/>
      <c r="N40" s="9"/>
      <c r="O40" s="8"/>
      <c r="P40" s="1"/>
    </row>
    <row r="41" spans="1:17" ht="15">
      <c r="A41" s="6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" t="s">
        <v>6</v>
      </c>
      <c r="O41" s="8">
        <f>SUM(O36:O40)</f>
        <v>85.75</v>
      </c>
      <c r="P41" s="1">
        <f>O41</f>
        <v>85.75</v>
      </c>
      <c r="Q41" s="10">
        <f>RANK(P41,P$7:P$50)</f>
        <v>4</v>
      </c>
    </row>
    <row r="42" spans="1:13" ht="15">
      <c r="A42" s="6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9" ht="15" hidden="1">
      <c r="A43" s="6"/>
      <c r="D43" s="1"/>
      <c r="E43" s="1"/>
      <c r="F43" s="1"/>
      <c r="G43" s="1"/>
      <c r="H43" s="1"/>
      <c r="I43" s="1"/>
      <c r="J43" s="1"/>
      <c r="K43" s="1"/>
      <c r="L43" s="1"/>
      <c r="M43" s="1"/>
      <c r="S43" s="1"/>
    </row>
    <row r="44" spans="1:16" ht="15" hidden="1">
      <c r="A44" s="37"/>
      <c r="B44" s="9"/>
      <c r="C44" s="9"/>
      <c r="D44" s="8"/>
      <c r="E44" s="9" t="e">
        <f>RANK(D44,D$8:D$50)</f>
        <v>#N/A</v>
      </c>
      <c r="F44" s="8"/>
      <c r="G44" s="9" t="e">
        <f>RANK(F44,F$8:F$50)</f>
        <v>#N/A</v>
      </c>
      <c r="H44" s="8"/>
      <c r="I44" s="9" t="e">
        <f>RANK(H44,H$8:H$50)</f>
        <v>#N/A</v>
      </c>
      <c r="J44" s="8"/>
      <c r="K44" s="9" t="e">
        <f>RANK(J44,J$8:J$50)</f>
        <v>#N/A</v>
      </c>
      <c r="L44" s="8">
        <f>D44+F44+H44+J44</f>
        <v>0</v>
      </c>
      <c r="M44" s="9">
        <f>RANK(L44,L$8:L$50)</f>
        <v>17</v>
      </c>
      <c r="N44" s="9" t="s">
        <v>2</v>
      </c>
      <c r="O44" s="8">
        <f>IF(COUNT(D44:D48)=4,SUM(D44:D49)-MIN(D44:D49),SUM(D44:D49))</f>
        <v>0</v>
      </c>
      <c r="P44" s="1"/>
    </row>
    <row r="45" spans="1:16" ht="15" hidden="1">
      <c r="A45" s="37"/>
      <c r="B45" s="9"/>
      <c r="C45" s="9"/>
      <c r="D45" s="8"/>
      <c r="E45" s="9" t="e">
        <f>RANK(D45,D$8:D$50)</f>
        <v>#N/A</v>
      </c>
      <c r="F45" s="8"/>
      <c r="G45" s="9" t="e">
        <f>RANK(F45,F$8:F$50)</f>
        <v>#N/A</v>
      </c>
      <c r="H45" s="8"/>
      <c r="I45" s="9" t="e">
        <f>RANK(H45,H$8:H$50)</f>
        <v>#N/A</v>
      </c>
      <c r="J45" s="8"/>
      <c r="K45" s="9" t="e">
        <f>RANK(J45,J$8:J$50)</f>
        <v>#N/A</v>
      </c>
      <c r="L45" s="8">
        <f>D45+F45+H45+J45</f>
        <v>0</v>
      </c>
      <c r="M45" s="9">
        <f>RANK(L45,L$8:L$50)</f>
        <v>17</v>
      </c>
      <c r="N45" s="9" t="s">
        <v>3</v>
      </c>
      <c r="O45" s="8">
        <f>IF(COUNT(F44:F48)=4,SUM(F44:F48)-MIN(F44:F49),SUM(F44:F49))</f>
        <v>0</v>
      </c>
      <c r="P45" s="1"/>
    </row>
    <row r="46" spans="1:16" ht="15" hidden="1">
      <c r="A46" s="37"/>
      <c r="B46" s="9"/>
      <c r="C46" s="9"/>
      <c r="D46" s="8"/>
      <c r="E46" s="9" t="e">
        <f>RANK(D46,D$8:D$50)</f>
        <v>#N/A</v>
      </c>
      <c r="F46" s="8"/>
      <c r="G46" s="9" t="e">
        <f>RANK(F46,F$8:F$50)</f>
        <v>#N/A</v>
      </c>
      <c r="H46" s="8"/>
      <c r="I46" s="9" t="e">
        <f>RANK(H46,H$8:H$50)</f>
        <v>#N/A</v>
      </c>
      <c r="J46" s="8"/>
      <c r="K46" s="9" t="e">
        <f>RANK(J46,J$8:J$50)</f>
        <v>#N/A</v>
      </c>
      <c r="L46" s="8">
        <f>D46+F46+H46+J46</f>
        <v>0</v>
      </c>
      <c r="M46" s="9">
        <f>RANK(L46,L$8:L$50)</f>
        <v>17</v>
      </c>
      <c r="N46" s="9" t="s">
        <v>4</v>
      </c>
      <c r="O46" s="8">
        <f>IF(COUNT(H44:H48)=4,SUM(H44:H49)-MIN(H44:H49),SUM(H44:H49))</f>
        <v>0</v>
      </c>
      <c r="P46" s="1"/>
    </row>
    <row r="47" spans="1:16" ht="15" hidden="1">
      <c r="A47" s="27"/>
      <c r="B47" s="9"/>
      <c r="C47" s="9"/>
      <c r="D47" s="8"/>
      <c r="E47" s="9" t="e">
        <f>RANK(D47,D$8:D$50)</f>
        <v>#N/A</v>
      </c>
      <c r="F47" s="8"/>
      <c r="G47" s="9" t="e">
        <f>RANK(F47,F$8:F$50)</f>
        <v>#N/A</v>
      </c>
      <c r="H47" s="8"/>
      <c r="I47" s="9" t="e">
        <f>RANK(H47,H$8:H$50)</f>
        <v>#N/A</v>
      </c>
      <c r="J47" s="8"/>
      <c r="K47" s="9" t="e">
        <f>RANK(J47,J$8:J$50)</f>
        <v>#N/A</v>
      </c>
      <c r="L47" s="8">
        <f>D47+F47+H47+J47</f>
        <v>0</v>
      </c>
      <c r="M47" s="9">
        <f>RANK(L47,L$8:L$50)</f>
        <v>17</v>
      </c>
      <c r="N47" s="9" t="s">
        <v>5</v>
      </c>
      <c r="O47" s="8">
        <f>IF(COUNT(J44:J49)=4,SUM(J44:J49)-MIN(J44:J49),SUM(J44:J49))</f>
        <v>0</v>
      </c>
      <c r="P47" s="1"/>
    </row>
    <row r="48" spans="1:16" ht="15" hidden="1">
      <c r="A48" s="57"/>
      <c r="B48" s="9"/>
      <c r="C48" s="9"/>
      <c r="D48" s="8"/>
      <c r="E48" s="9" t="e">
        <f>RANK(D48,D$8:D$50)</f>
        <v>#N/A</v>
      </c>
      <c r="F48" s="8"/>
      <c r="G48" s="9" t="e">
        <f>RANK(F48,F$8:F$50)</f>
        <v>#N/A</v>
      </c>
      <c r="H48" s="8"/>
      <c r="I48" s="9" t="e">
        <f>RANK(H48,H$8:H$50)</f>
        <v>#N/A</v>
      </c>
      <c r="J48" s="8"/>
      <c r="K48" s="9" t="e">
        <f>RANK(J48,J$8:J$50)</f>
        <v>#N/A</v>
      </c>
      <c r="L48" s="8">
        <f>D48+F48+H48+J48</f>
        <v>0</v>
      </c>
      <c r="M48" s="9">
        <f>RANK(L48,L$8:L$50)</f>
        <v>17</v>
      </c>
      <c r="N48" s="9"/>
      <c r="O48" s="8"/>
      <c r="P48" s="1"/>
    </row>
    <row r="49" spans="1:17" ht="15" hidden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" t="s">
        <v>6</v>
      </c>
      <c r="O49" s="8">
        <f>SUM(O44:O48)</f>
        <v>0</v>
      </c>
      <c r="P49" s="1">
        <f>O49</f>
        <v>0</v>
      </c>
      <c r="Q49" s="10">
        <f>RANK(P49,P$7:P$50)</f>
        <v>5</v>
      </c>
    </row>
    <row r="50" spans="1:16" ht="15" hidden="1">
      <c r="A50" s="6"/>
      <c r="B50" s="7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</row>
    <row r="51" spans="1:19" ht="15">
      <c r="A51" s="6"/>
      <c r="D51" s="1"/>
      <c r="F51" s="1"/>
      <c r="H51" s="1"/>
      <c r="J51" s="1"/>
      <c r="L51" s="1"/>
      <c r="S51" s="1"/>
    </row>
    <row r="52" spans="4:10" ht="15">
      <c r="D52" s="1"/>
      <c r="F52" s="1"/>
      <c r="H52" s="1"/>
      <c r="J52" s="1"/>
    </row>
    <row r="53" spans="4:10" ht="15">
      <c r="D53" s="1"/>
      <c r="F53" s="1"/>
      <c r="H53" s="1"/>
      <c r="J53" s="1"/>
    </row>
    <row r="54" spans="4:10" ht="15">
      <c r="D54" s="1"/>
      <c r="F54" s="1"/>
      <c r="H54" s="1"/>
      <c r="J54" s="1"/>
    </row>
    <row r="55" spans="4:10" ht="15">
      <c r="D55" s="1"/>
      <c r="F55" s="1"/>
      <c r="H55" s="1"/>
      <c r="J55" s="1"/>
    </row>
    <row r="56" spans="4:10" ht="15">
      <c r="D56" s="1"/>
      <c r="F56" s="1"/>
      <c r="H56" s="1"/>
      <c r="J56" s="1"/>
    </row>
    <row r="57" spans="4:10" ht="15">
      <c r="D57" s="1"/>
      <c r="F57" s="1"/>
      <c r="H57" s="1"/>
      <c r="J57" s="1"/>
    </row>
    <row r="58" spans="4:10" ht="15">
      <c r="D58" s="1"/>
      <c r="F58" s="1"/>
      <c r="H58" s="1"/>
      <c r="J58" s="1"/>
    </row>
    <row r="59" spans="4:10" ht="15">
      <c r="D59" s="1"/>
      <c r="F59" s="1"/>
      <c r="H59" s="1"/>
      <c r="J59" s="1"/>
    </row>
    <row r="60" spans="4:10" ht="15">
      <c r="D60" s="1"/>
      <c r="F60" s="1"/>
      <c r="H60" s="1"/>
      <c r="J60" s="1"/>
    </row>
    <row r="61" spans="4:10" ht="15">
      <c r="D61" s="1"/>
      <c r="F61" s="1"/>
      <c r="H61" s="1"/>
      <c r="J61" s="1"/>
    </row>
    <row r="62" spans="4:10" ht="15">
      <c r="D62" s="1"/>
      <c r="F62" s="1"/>
      <c r="H62" s="1"/>
      <c r="J62" s="1"/>
    </row>
    <row r="63" spans="4:10" ht="15">
      <c r="D63" s="1"/>
      <c r="F63" s="1"/>
      <c r="H63" s="1"/>
      <c r="J63" s="1"/>
    </row>
    <row r="64" spans="4:10" ht="15">
      <c r="D64" s="1"/>
      <c r="F64" s="1"/>
      <c r="H64" s="1"/>
      <c r="J64" s="1"/>
    </row>
    <row r="65" spans="4:10" ht="15">
      <c r="D65" s="1"/>
      <c r="F65" s="1"/>
      <c r="H65" s="1"/>
      <c r="J65" s="1"/>
    </row>
    <row r="66" spans="4:10" ht="15">
      <c r="D66" s="1"/>
      <c r="F66" s="1"/>
      <c r="H66" s="1"/>
      <c r="J66" s="1"/>
    </row>
    <row r="67" spans="4:10" ht="15">
      <c r="D67" s="1"/>
      <c r="F67" s="1"/>
      <c r="H67" s="1"/>
      <c r="J67" s="1"/>
    </row>
    <row r="68" spans="4:10" ht="15">
      <c r="D68" s="1"/>
      <c r="F68" s="1"/>
      <c r="H68" s="1"/>
      <c r="J68" s="1"/>
    </row>
    <row r="69" spans="4:10" ht="15">
      <c r="D69" s="1"/>
      <c r="F69" s="1"/>
      <c r="H69" s="1"/>
      <c r="J69" s="1"/>
    </row>
    <row r="70" spans="4:10" ht="15">
      <c r="D70" s="1"/>
      <c r="F70" s="1"/>
      <c r="H70" s="1"/>
      <c r="J70" s="1"/>
    </row>
    <row r="71" spans="4:10" ht="15">
      <c r="D71" s="1"/>
      <c r="F71" s="1"/>
      <c r="H71" s="1"/>
      <c r="J71" s="1"/>
    </row>
    <row r="72" spans="4:10" ht="15">
      <c r="D72" s="1"/>
      <c r="F72" s="1"/>
      <c r="H72" s="1"/>
      <c r="J72" s="1"/>
    </row>
    <row r="73" spans="4:10" ht="15">
      <c r="D73" s="1"/>
      <c r="F73" s="1"/>
      <c r="H73" s="1"/>
      <c r="J73" s="1"/>
    </row>
    <row r="74" spans="4:10" ht="15">
      <c r="D74" s="1"/>
      <c r="F74" s="1"/>
      <c r="H74" s="1"/>
      <c r="J74" s="1"/>
    </row>
    <row r="75" spans="4:10" ht="15">
      <c r="D75" s="1"/>
      <c r="F75" s="1"/>
      <c r="H75" s="1"/>
      <c r="J75" s="1"/>
    </row>
    <row r="76" spans="4:10" ht="15">
      <c r="D76" s="1"/>
      <c r="F76" s="1"/>
      <c r="H76" s="1"/>
      <c r="J76" s="1"/>
    </row>
    <row r="77" spans="4:10" ht="15">
      <c r="D77" s="1"/>
      <c r="F77" s="1"/>
      <c r="H77" s="1"/>
      <c r="J77" s="1"/>
    </row>
    <row r="78" spans="4:10" ht="15">
      <c r="D78" s="1"/>
      <c r="F78" s="1"/>
      <c r="H78" s="1"/>
      <c r="J78" s="1"/>
    </row>
    <row r="79" spans="4:10" ht="15">
      <c r="D79" s="1"/>
      <c r="F79" s="1"/>
      <c r="H79" s="1"/>
      <c r="J79" s="1"/>
    </row>
    <row r="80" spans="4:10" ht="15">
      <c r="D80" s="1"/>
      <c r="F80" s="1"/>
      <c r="H80" s="1"/>
      <c r="J80" s="1"/>
    </row>
    <row r="81" spans="4:10" ht="15">
      <c r="D81" s="1"/>
      <c r="F81" s="1"/>
      <c r="H81" s="1"/>
      <c r="J81" s="1"/>
    </row>
    <row r="82" spans="4:10" ht="15">
      <c r="D82" s="1"/>
      <c r="F82" s="1"/>
      <c r="H82" s="1"/>
      <c r="J82" s="1"/>
    </row>
    <row r="83" spans="4:10" ht="15">
      <c r="D83" s="1"/>
      <c r="F83" s="1"/>
      <c r="H83" s="1"/>
      <c r="J83" s="1"/>
    </row>
    <row r="84" spans="4:10" ht="15">
      <c r="D84" s="1"/>
      <c r="F84" s="1"/>
      <c r="H84" s="1"/>
      <c r="J84" s="1"/>
    </row>
    <row r="85" spans="4:10" ht="15">
      <c r="D85" s="1"/>
      <c r="F85" s="1"/>
      <c r="H85" s="1"/>
      <c r="J85" s="1"/>
    </row>
    <row r="86" spans="4:10" ht="15">
      <c r="D86" s="1"/>
      <c r="F86" s="1"/>
      <c r="H86" s="1"/>
      <c r="J86" s="1"/>
    </row>
    <row r="87" spans="4:10" ht="15">
      <c r="D87" s="1"/>
      <c r="F87" s="1"/>
      <c r="H87" s="1"/>
      <c r="J87" s="1"/>
    </row>
    <row r="88" spans="4:10" ht="15">
      <c r="D88" s="1"/>
      <c r="F88" s="1"/>
      <c r="H88" s="1"/>
      <c r="J88" s="1"/>
    </row>
    <row r="89" spans="4:10" ht="15">
      <c r="D89" s="1"/>
      <c r="F89" s="1"/>
      <c r="H89" s="1"/>
      <c r="J89" s="1"/>
    </row>
    <row r="90" spans="4:10" ht="15">
      <c r="D90" s="1"/>
      <c r="F90" s="1"/>
      <c r="H90" s="1"/>
      <c r="J90" s="1"/>
    </row>
    <row r="91" spans="4:10" ht="15">
      <c r="D91" s="1"/>
      <c r="F91" s="1"/>
      <c r="H91" s="1"/>
      <c r="J91" s="1"/>
    </row>
    <row r="92" spans="4:10" ht="15">
      <c r="D92" s="1"/>
      <c r="F92" s="1"/>
      <c r="H92" s="1"/>
      <c r="J92" s="1"/>
    </row>
  </sheetData>
  <sheetProtection/>
  <mergeCells count="2">
    <mergeCell ref="A1:Q1"/>
    <mergeCell ref="A2:Q2"/>
  </mergeCells>
  <conditionalFormatting sqref="Q4:Q6 Q8:Q65536">
    <cfRule type="cellIs" priority="11" dxfId="3" operator="equal" stopIfTrue="1">
      <formula>3</formula>
    </cfRule>
    <cfRule type="cellIs" priority="12" dxfId="2" operator="equal" stopIfTrue="1">
      <formula>2</formula>
    </cfRule>
    <cfRule type="cellIs" priority="13" dxfId="1" operator="equal" stopIfTrue="1">
      <formula>1</formula>
    </cfRule>
  </conditionalFormatting>
  <conditionalFormatting sqref="E1:E65536 G1:G65536 I1:I65536 K1:K65536">
    <cfRule type="cellIs" priority="1" dxfId="56" operator="equal" stopIfTrue="1">
      <formula>1</formula>
    </cfRule>
  </conditionalFormatting>
  <printOptions/>
  <pageMargins left="0.7086614173228347" right="0.7086614173228347" top="0.36" bottom="0.34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Joanne Kulik</cp:lastModifiedBy>
  <cp:lastPrinted>2018-11-25T17:29:18Z</cp:lastPrinted>
  <dcterms:created xsi:type="dcterms:W3CDTF">2009-11-15T09:06:06Z</dcterms:created>
  <dcterms:modified xsi:type="dcterms:W3CDTF">2018-11-27T22:56:48Z</dcterms:modified>
  <cp:category/>
  <cp:version/>
  <cp:contentType/>
  <cp:contentStatus/>
</cp:coreProperties>
</file>